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IS" sheetId="1" r:id="rId1"/>
    <sheet name="Prof IS" sheetId="2" r:id="rId2"/>
    <sheet name="BS" sheetId="3" r:id="rId3"/>
    <sheet name="Equity" sheetId="4" r:id="rId4"/>
    <sheet name="CFS" sheetId="5" r:id="rId5"/>
  </sheets>
  <definedNames>
    <definedName name="_xlnm.Print_Area" localSheetId="2">'BS'!$A$1:$H$57</definedName>
    <definedName name="_xlnm.Print_Area" localSheetId="4">'CFS'!$A$1:$G$68</definedName>
    <definedName name="_xlnm.Print_Area" localSheetId="3">'Equity'!$A$1:$N$31</definedName>
    <definedName name="_xlnm.Print_Area" localSheetId="1">'Prof IS'!$A$1:$J$63</definedName>
  </definedNames>
  <calcPr fullCalcOnLoad="1"/>
</workbook>
</file>

<file path=xl/sharedStrings.xml><?xml version="1.0" encoding="utf-8"?>
<sst xmlns="http://schemas.openxmlformats.org/spreadsheetml/2006/main" count="304" uniqueCount="144">
  <si>
    <t>INDIVIDUAL PERIOD</t>
  </si>
  <si>
    <t>CURRENT YEAR</t>
  </si>
  <si>
    <t>CORRESPONDING</t>
  </si>
  <si>
    <t>QUARTER ENDED</t>
  </si>
  <si>
    <t>NOTE</t>
  </si>
  <si>
    <t>REVENUE</t>
  </si>
  <si>
    <t>N/A</t>
  </si>
  <si>
    <t>COST OF SALES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</si>
  <si>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</si>
  <si>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</si>
  <si>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</si>
  <si>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</si>
  <si>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</si>
  <si>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</si>
  <si>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</si>
  <si>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PROFIT AFTER TAXATION</t>
  </si>
  <si>
    <t>AS AT END OF CURRENT YEAR QUARTER</t>
  </si>
  <si>
    <t>AS AT PRECEDING FINANCIAL YEAR</t>
  </si>
  <si>
    <t>ENDED</t>
  </si>
  <si>
    <t>Note</t>
  </si>
  <si>
    <t>CURRENT ASSETS</t>
  </si>
  <si>
    <t>Inventories</t>
  </si>
  <si>
    <t>Receivables</t>
  </si>
  <si>
    <t>Payables</t>
  </si>
  <si>
    <t>NET CURRENT ASSETS</t>
  </si>
  <si>
    <t>SHARE CAPITAL</t>
  </si>
  <si>
    <t>SHAREHOLDERS' EQUITY</t>
  </si>
  <si>
    <t>Share</t>
  </si>
  <si>
    <t>Capital</t>
  </si>
  <si>
    <t>Total</t>
  </si>
  <si>
    <t>Notes:-</t>
  </si>
  <si>
    <t>31 DEC 2004*</t>
  </si>
  <si>
    <t>CURRENT LIABILITIES</t>
  </si>
  <si>
    <t>Berhad on 30 December 2005 and as such no corresponding figures of year 2004 have been included.</t>
  </si>
  <si>
    <t xml:space="preserve">COMPUGATES HOLDINGS BERHAD </t>
  </si>
  <si>
    <t>(Company No. 669287-H)</t>
  </si>
  <si>
    <t>(Incorporated in Malaysia)</t>
  </si>
  <si>
    <t>RM'000</t>
  </si>
  <si>
    <t>GOODWILL ON CONSOLIDATION</t>
  </si>
  <si>
    <t>LISTING PREMIUM</t>
  </si>
  <si>
    <t xml:space="preserve">IRREDEEMABLE CONVERTIBLE </t>
  </si>
  <si>
    <t xml:space="preserve">  PREFERENCE SHARES ("ICPS")</t>
  </si>
  <si>
    <t>SHARE PREMIUM</t>
  </si>
  <si>
    <t>LONG TERM AND DEFERRED LIABILITIES</t>
  </si>
  <si>
    <t>ACCUMULATED LOSS</t>
  </si>
  <si>
    <t>Cash and cash equivalents</t>
  </si>
  <si>
    <t>#</t>
  </si>
  <si>
    <t># Issued and paid up share capital of RM2 comprising 2 ordinary shares of RM1.00 each.</t>
  </si>
  <si>
    <t>Premium</t>
  </si>
  <si>
    <t>ICPS</t>
  </si>
  <si>
    <t>Accumulated</t>
  </si>
  <si>
    <t>Loss</t>
  </si>
  <si>
    <t>Profit before taxation</t>
  </si>
  <si>
    <t>Interest expense</t>
  </si>
  <si>
    <t>Interest income</t>
  </si>
  <si>
    <t>Decrease in inventories</t>
  </si>
  <si>
    <t>Interest paid</t>
  </si>
  <si>
    <t>CASH FLOWS FROM INVESTING ACTIVITIES</t>
  </si>
  <si>
    <t>Interest received</t>
  </si>
  <si>
    <t>NET CASH FROM INVESTING ACTIVITIES</t>
  </si>
  <si>
    <t>Repayment of hire purchase obligations</t>
  </si>
  <si>
    <t>NET INCREASE IN CASH AND CASH EQUIVALENTS</t>
  </si>
  <si>
    <t>Adjustments for:-</t>
  </si>
  <si>
    <t>explanatory notes attached to the interim financial statements.</t>
  </si>
  <si>
    <t>accompanying explanatory notes attached to the interim financial statements.</t>
  </si>
  <si>
    <t xml:space="preserve">The unaudited Condensed Consolidated Statement of Changes in Equity should be read in conjunction with the </t>
  </si>
  <si>
    <t>with the accompanying explanatory notes attached to the interim financial statements.</t>
  </si>
  <si>
    <t xml:space="preserve">The unaudited Condensed Consolidated Balance Sheet should be read in conjunction with the accompanying </t>
  </si>
  <si>
    <t>LOSS PER SHARE (SEN)**</t>
  </si>
  <si>
    <t>TAXATION</t>
  </si>
  <si>
    <t>Provision for taxation</t>
  </si>
  <si>
    <t>Long term borrowings</t>
  </si>
  <si>
    <t>Deferred taxation</t>
  </si>
  <si>
    <t>Short-term borrowings</t>
  </si>
  <si>
    <t>31 DEC 2005</t>
  </si>
  <si>
    <t>EXCHANGE FLUCTUATION RESERVE</t>
  </si>
  <si>
    <t>* Compugates Holdings Berhad was listed on the Main Board of Bursa Malaysia Securities</t>
  </si>
  <si>
    <t>FOR THE QUARTER ENDED 31 DECEMBER 2005</t>
  </si>
  <si>
    <t>AS AT 31 DECEMBER 2005</t>
  </si>
  <si>
    <t xml:space="preserve">The unaudited Condensed Consolidated Income Statements should be read in conjunction with the accompanying </t>
  </si>
  <si>
    <t>Increase in trade and other receivables</t>
  </si>
  <si>
    <t>Decrease in trade and other payables</t>
  </si>
  <si>
    <t>Income tax paid</t>
  </si>
  <si>
    <t>Acquisition of a subsidiary, net of cash acquired</t>
  </si>
  <si>
    <t>Purchase of property and equipment</t>
  </si>
  <si>
    <t>Increase in bankers' acceptances</t>
  </si>
  <si>
    <t>Repayment to a director</t>
  </si>
  <si>
    <t>Proceeds from issuance of share capital</t>
  </si>
  <si>
    <t>Effects of foreign exchange rate changes on cash</t>
  </si>
  <si>
    <t>and cash equivalents</t>
  </si>
  <si>
    <t xml:space="preserve">The unaudited Condensed Consolidated Cash Flow Statement should be read in conjunction </t>
  </si>
  <si>
    <t>Balance at 13 October 2004 (Date of incorporation)</t>
  </si>
  <si>
    <t>Issuance of ordinary shares pursuant to the:</t>
  </si>
  <si>
    <t>-acquisition of a subsidiary</t>
  </si>
  <si>
    <t>-Scheme of Arrangement with Creditors of PPAB</t>
  </si>
  <si>
    <t>-Scheme of Arrangement with Shareholders of PPAB</t>
  </si>
  <si>
    <t>-Renounceable Restricted Issue</t>
  </si>
  <si>
    <t>Exchange difference</t>
  </si>
  <si>
    <t>Balance as at 31 December 2005</t>
  </si>
  <si>
    <t>Exchange</t>
  </si>
  <si>
    <t>Fluctuation</t>
  </si>
  <si>
    <t>Reserve</t>
  </si>
  <si>
    <t>*  Compugates Holdings Berhad was listed on the Main Board of Bursa Malaysia Securities Berhad on</t>
  </si>
  <si>
    <t xml:space="preserve">    30 December 2005 and as such no corresponding figures for year 2004 have been included.</t>
  </si>
  <si>
    <t>CUMULATIVE PERIOD</t>
  </si>
  <si>
    <t>TO DATE</t>
  </si>
  <si>
    <t>PERIOD ENDED</t>
  </si>
  <si>
    <t>31 DEC 2004 *</t>
  </si>
  <si>
    <t>UNAUDITED CONDENSED CONSOLIDATED STATEMENT OF CHANGES IN EQUITY</t>
  </si>
  <si>
    <t>Non-cash items</t>
  </si>
  <si>
    <t>Operating profit before working capital changes</t>
  </si>
  <si>
    <t xml:space="preserve">CASH AND CASH EQUIVALENTS AT BEGINNING </t>
  </si>
  <si>
    <t xml:space="preserve">   OF THE FINANCIAL PERIOD</t>
  </si>
  <si>
    <t>CASH AND CASH EQUIVALENTS AT END</t>
  </si>
  <si>
    <t>NOTES TO CASH FLOW STATEMENT</t>
  </si>
  <si>
    <t>Cash and cash equivalents comprise of:</t>
  </si>
  <si>
    <t>Fixed deposits with licensed bank</t>
  </si>
  <si>
    <t>Short term deposits with a licensed bank</t>
  </si>
  <si>
    <t>Cash and bank balances</t>
  </si>
  <si>
    <t>Net Assets per share (sen)</t>
  </si>
  <si>
    <t xml:space="preserve">   The fully diluted loss per share is not presented as the assumed conversion from the Irredeemable Convertible Preference Shares </t>
  </si>
  <si>
    <t xml:space="preserve">   would be anti dilutive.</t>
  </si>
  <si>
    <t>The actual results of Compugates Holdings Berhad for the period ended 31 December 2005 are as follows:-</t>
  </si>
  <si>
    <t>UNAUDITED CONDENSED CONSOLIDATED INCOME STATEMENTS</t>
  </si>
  <si>
    <t xml:space="preserve">    number of ordinary shares in issue during the financial period of approximately 14,826,360. </t>
  </si>
  <si>
    <t>The actual date of acquisition of CSB was 25 October 2005.</t>
  </si>
  <si>
    <t>GROSS LOSS</t>
  </si>
  <si>
    <t>LOSS AFTER TAXATION</t>
  </si>
  <si>
    <t>**  Loss per share is calculated based on loss after taxation divided by the weighted average</t>
  </si>
  <si>
    <t xml:space="preserve">The proforma results of the Group incorporating the results of CSB, to show the effects of the acquisition of CSB had the acquisition </t>
  </si>
  <si>
    <t>been implemented and completed on 1 January 2005 would have been as follows:-</t>
  </si>
  <si>
    <t>GROSS (LOSS)/PROFIT</t>
  </si>
  <si>
    <t>EARNINGS PER SHARE (SEN)**</t>
  </si>
  <si>
    <t>**  Earnings per share is calculated based on profit after taxation divided by the weighted average</t>
  </si>
  <si>
    <t>Loss after taxation</t>
  </si>
  <si>
    <t>UNAUDITED CONDENSED CONSOLIDATED CASH FLOW STATEMENT</t>
  </si>
  <si>
    <t>CASH FLOWS FOR OPERATING ACTIVITIES</t>
  </si>
  <si>
    <t>Cash for operations</t>
  </si>
  <si>
    <t>NET CASH FOR OPERATING ACTIVITIES</t>
  </si>
  <si>
    <t>CASH FLOWS FROM FINANCING ACTIVITIES</t>
  </si>
  <si>
    <t>NET CASH FROM FINANCING ACTIVITIES</t>
  </si>
  <si>
    <t>UNAUDITED CONDENSED CONSOLIDATED BALANCE SHEET</t>
  </si>
  <si>
    <t>PROPERTY AND EQUIPMENT</t>
  </si>
  <si>
    <t>Financed by:</t>
  </si>
</sst>
</file>

<file path=xl/styles.xml><?xml version="1.0" encoding="utf-8"?>
<styleSheet xmlns="http://schemas.openxmlformats.org/spreadsheetml/2006/main">
  <numFmts count="4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_(* #,##0.00_);_(* \(#,##0.00\);_(* \-??_);_(@_)"/>
    <numFmt numFmtId="193" formatCode="_(* #,##0_);_(* \(#,##0\);_(* \-??_);_(@_)"/>
    <numFmt numFmtId="194" formatCode="mm/yy"/>
    <numFmt numFmtId="195" formatCode="d/mmm/yy"/>
    <numFmt numFmtId="196" formatCode="#,##0\ _$;\-#,##0\ _$"/>
    <numFmt numFmtId="197" formatCode="_(* #,##0_);_(* \(#,##0\);_(* &quot;-&quot;??_);_(@_)"/>
    <numFmt numFmtId="198" formatCode="_(* #,##0.0_);_(* \(#,##0.0\);_(* \-??_);_(@_)"/>
    <numFmt numFmtId="199" formatCode="_(* #,##0.000_);_(* \(#,##0.000\);_(* &quot;-&quot;???_);_(@_)"/>
  </numFmts>
  <fonts count="8">
    <font>
      <sz val="10"/>
      <name val="Arial"/>
      <family val="0"/>
    </font>
    <font>
      <sz val="11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Fill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193" fontId="4" fillId="0" borderId="0" xfId="17" applyNumberFormat="1" applyFont="1" applyFill="1" applyBorder="1" applyAlignment="1" applyProtection="1">
      <alignment/>
      <protection/>
    </xf>
    <xf numFmtId="193" fontId="4" fillId="0" borderId="0" xfId="17" applyNumberFormat="1" applyFont="1" applyFill="1" applyBorder="1" applyAlignment="1" applyProtection="1">
      <alignment horizontal="center"/>
      <protection/>
    </xf>
    <xf numFmtId="193" fontId="4" fillId="0" borderId="1" xfId="17" applyNumberFormat="1" applyFont="1" applyFill="1" applyBorder="1" applyAlignment="1" applyProtection="1">
      <alignment/>
      <protection/>
    </xf>
    <xf numFmtId="193" fontId="4" fillId="0" borderId="1" xfId="17" applyNumberFormat="1" applyFont="1" applyFill="1" applyBorder="1" applyAlignment="1" applyProtection="1">
      <alignment horizontal="center"/>
      <protection/>
    </xf>
    <xf numFmtId="193" fontId="4" fillId="0" borderId="0" xfId="15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20" applyFont="1" applyFill="1">
      <alignment/>
      <protection/>
    </xf>
    <xf numFmtId="0" fontId="6" fillId="0" borderId="0" xfId="21" applyFont="1" applyFill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94" fontId="3" fillId="0" borderId="1" xfId="0" applyNumberFormat="1" applyFont="1" applyBorder="1" applyAlignment="1" quotePrefix="1">
      <alignment horizontal="center"/>
    </xf>
    <xf numFmtId="19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93" fontId="4" fillId="0" borderId="0" xfId="15" applyNumberFormat="1" applyFont="1" applyFill="1" applyBorder="1" applyAlignment="1" applyProtection="1">
      <alignment horizontal="center"/>
      <protection/>
    </xf>
    <xf numFmtId="193" fontId="4" fillId="0" borderId="2" xfId="15" applyNumberFormat="1" applyFont="1" applyFill="1" applyBorder="1" applyAlignment="1" applyProtection="1">
      <alignment/>
      <protection/>
    </xf>
    <xf numFmtId="193" fontId="4" fillId="0" borderId="2" xfId="15" applyNumberFormat="1" applyFont="1" applyFill="1" applyBorder="1" applyAlignment="1" applyProtection="1">
      <alignment horizontal="center"/>
      <protection/>
    </xf>
    <xf numFmtId="0" fontId="4" fillId="0" borderId="0" xfId="20" applyFont="1" applyAlignment="1">
      <alignment horizontal="center"/>
      <protection/>
    </xf>
    <xf numFmtId="192" fontId="4" fillId="0" borderId="0" xfId="15" applyFont="1" applyAlignment="1">
      <alignment horizontal="center"/>
    </xf>
    <xf numFmtId="192" fontId="4" fillId="0" borderId="0" xfId="15" applyNumberFormat="1" applyFont="1" applyFill="1" applyBorder="1" applyAlignment="1" applyProtection="1">
      <alignment/>
      <protection/>
    </xf>
    <xf numFmtId="0" fontId="6" fillId="0" borderId="0" xfId="20" applyFont="1">
      <alignment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93" fontId="3" fillId="0" borderId="0" xfId="17" applyNumberFormat="1" applyFont="1" applyFill="1" applyBorder="1" applyAlignment="1">
      <alignment horizontal="left"/>
    </xf>
    <xf numFmtId="0" fontId="3" fillId="0" borderId="0" xfId="20" applyFont="1" applyFill="1" applyBorder="1">
      <alignment/>
      <protection/>
    </xf>
    <xf numFmtId="193" fontId="4" fillId="0" borderId="0" xfId="17" applyNumberFormat="1" applyFont="1" applyFill="1" applyAlignment="1">
      <alignment/>
    </xf>
    <xf numFmtId="193" fontId="3" fillId="0" borderId="0" xfId="17" applyNumberFormat="1" applyFont="1" applyFill="1" applyAlignment="1">
      <alignment horizontal="center"/>
    </xf>
    <xf numFmtId="193" fontId="3" fillId="0" borderId="1" xfId="17" applyNumberFormat="1" applyFont="1" applyFill="1" applyBorder="1" applyAlignment="1">
      <alignment horizontal="center"/>
    </xf>
    <xf numFmtId="193" fontId="4" fillId="0" borderId="0" xfId="17" applyNumberFormat="1" applyFont="1" applyFill="1" applyAlignment="1">
      <alignment horizontal="center"/>
    </xf>
    <xf numFmtId="193" fontId="4" fillId="0" borderId="0" xfId="20" applyNumberFormat="1" applyFont="1" applyFill="1">
      <alignment/>
      <protection/>
    </xf>
    <xf numFmtId="193" fontId="6" fillId="0" borderId="0" xfId="17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3" fontId="4" fillId="0" borderId="3" xfId="15" applyNumberFormat="1" applyFont="1" applyFill="1" applyBorder="1" applyAlignment="1" applyProtection="1">
      <alignment/>
      <protection/>
    </xf>
    <xf numFmtId="193" fontId="4" fillId="0" borderId="0" xfId="0" applyNumberFormat="1" applyFont="1" applyFill="1" applyAlignment="1">
      <alignment/>
    </xf>
    <xf numFmtId="193" fontId="4" fillId="0" borderId="0" xfId="15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93" fontId="4" fillId="0" borderId="4" xfId="15" applyNumberFormat="1" applyFont="1" applyFill="1" applyBorder="1" applyAlignment="1" applyProtection="1">
      <alignment/>
      <protection/>
    </xf>
    <xf numFmtId="193" fontId="4" fillId="0" borderId="4" xfId="15" applyNumberFormat="1" applyFont="1" applyFill="1" applyBorder="1" applyAlignment="1" applyProtection="1">
      <alignment horizontal="center"/>
      <protection/>
    </xf>
    <xf numFmtId="193" fontId="4" fillId="0" borderId="5" xfId="15" applyNumberFormat="1" applyFont="1" applyFill="1" applyBorder="1" applyAlignment="1" applyProtection="1">
      <alignment/>
      <protection/>
    </xf>
    <xf numFmtId="193" fontId="4" fillId="0" borderId="5" xfId="15" applyNumberFormat="1" applyFont="1" applyFill="1" applyBorder="1" applyAlignment="1" applyProtection="1">
      <alignment horizontal="center"/>
      <protection/>
    </xf>
    <xf numFmtId="193" fontId="4" fillId="0" borderId="3" xfId="15" applyNumberFormat="1" applyFont="1" applyFill="1" applyBorder="1" applyAlignment="1" applyProtection="1">
      <alignment horizontal="center"/>
      <protection/>
    </xf>
    <xf numFmtId="0" fontId="7" fillId="0" borderId="0" xfId="20" applyFont="1" applyAlignment="1">
      <alignment horizontal="left"/>
      <protection/>
    </xf>
    <xf numFmtId="0" fontId="3" fillId="0" borderId="3" xfId="20" applyFont="1" applyFill="1" applyBorder="1" applyAlignment="1">
      <alignment horizontal="center"/>
      <protection/>
    </xf>
    <xf numFmtId="196" fontId="4" fillId="0" borderId="0" xfId="20" applyNumberFormat="1" applyFont="1" applyFill="1" applyBorder="1" applyAlignment="1">
      <alignment horizontal="center"/>
      <protection/>
    </xf>
    <xf numFmtId="196" fontId="4" fillId="0" borderId="0" xfId="20" applyNumberFormat="1" applyFont="1" applyFill="1">
      <alignment/>
      <protection/>
    </xf>
    <xf numFmtId="196" fontId="4" fillId="0" borderId="4" xfId="20" applyNumberFormat="1" applyFont="1" applyFill="1" applyBorder="1">
      <alignment/>
      <protection/>
    </xf>
    <xf numFmtId="196" fontId="4" fillId="0" borderId="0" xfId="20" applyNumberFormat="1" applyFont="1" applyFill="1" applyBorder="1">
      <alignment/>
      <protection/>
    </xf>
    <xf numFmtId="193" fontId="4" fillId="0" borderId="4" xfId="20" applyNumberFormat="1" applyFont="1" applyFill="1" applyBorder="1">
      <alignment/>
      <protection/>
    </xf>
    <xf numFmtId="193" fontId="4" fillId="0" borderId="0" xfId="20" applyNumberFormat="1" applyFont="1" applyFill="1" applyBorder="1">
      <alignment/>
      <protection/>
    </xf>
    <xf numFmtId="193" fontId="4" fillId="0" borderId="0" xfId="15" applyNumberFormat="1" applyFont="1" applyFill="1" applyAlignment="1">
      <alignment/>
    </xf>
    <xf numFmtId="0" fontId="4" fillId="0" borderId="3" xfId="0" applyFont="1" applyFill="1" applyBorder="1" applyAlignment="1">
      <alignment/>
    </xf>
    <xf numFmtId="14" fontId="3" fillId="0" borderId="0" xfId="0" applyNumberFormat="1" applyFont="1" applyFill="1" applyBorder="1" applyAlignment="1" quotePrefix="1">
      <alignment horizontal="center"/>
    </xf>
    <xf numFmtId="0" fontId="4" fillId="0" borderId="0" xfId="20" applyFont="1" applyFill="1" quotePrefix="1">
      <alignment/>
      <protection/>
    </xf>
    <xf numFmtId="193" fontId="4" fillId="0" borderId="0" xfId="15" applyNumberFormat="1" applyFont="1" applyFill="1" applyAlignment="1">
      <alignment horizontal="center"/>
    </xf>
    <xf numFmtId="14" fontId="3" fillId="0" borderId="1" xfId="20" applyNumberFormat="1" applyFont="1" applyFill="1" applyBorder="1" applyAlignment="1" quotePrefix="1">
      <alignment horizontal="center"/>
      <protection/>
    </xf>
    <xf numFmtId="49" fontId="3" fillId="0" borderId="0" xfId="20" applyNumberFormat="1" applyFont="1" applyFill="1" applyBorder="1" applyAlignment="1">
      <alignment horizontal="center"/>
      <protection/>
    </xf>
    <xf numFmtId="14" fontId="3" fillId="0" borderId="0" xfId="20" applyNumberFormat="1" applyFont="1" applyFill="1" applyBorder="1" applyAlignment="1" quotePrefix="1">
      <alignment horizontal="center"/>
      <protection/>
    </xf>
    <xf numFmtId="49" fontId="3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193" fontId="4" fillId="0" borderId="4" xfId="17" applyNumberFormat="1" applyFont="1" applyFill="1" applyBorder="1" applyAlignment="1" applyProtection="1">
      <alignment/>
      <protection/>
    </xf>
    <xf numFmtId="193" fontId="4" fillId="0" borderId="4" xfId="17" applyNumberFormat="1" applyFont="1" applyFill="1" applyBorder="1" applyAlignment="1" applyProtection="1">
      <alignment horizontal="center"/>
      <protection/>
    </xf>
    <xf numFmtId="192" fontId="4" fillId="0" borderId="0" xfId="17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Normal_Quarterly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2"/>
  <sheetViews>
    <sheetView zoomScale="80" zoomScaleNormal="80" workbookViewId="0" topLeftCell="A22">
      <selection activeCell="F18" sqref="F18"/>
    </sheetView>
  </sheetViews>
  <sheetFormatPr defaultColWidth="9.140625" defaultRowHeight="12.75"/>
  <cols>
    <col min="1" max="1" width="42.7109375" style="3" customWidth="1"/>
    <col min="2" max="2" width="8.8515625" style="21" customWidth="1"/>
    <col min="3" max="3" width="4.57421875" style="21" customWidth="1"/>
    <col min="4" max="4" width="18.421875" style="3" customWidth="1"/>
    <col min="5" max="5" width="2.7109375" style="3" customWidth="1"/>
    <col min="6" max="6" width="20.8515625" style="3" customWidth="1"/>
    <col min="7" max="7" width="2.57421875" style="3" customWidth="1"/>
    <col min="8" max="8" width="20.8515625" style="3" customWidth="1"/>
    <col min="9" max="9" width="2.140625" style="3" customWidth="1"/>
    <col min="10" max="10" width="22.421875" style="3" bestFit="1" customWidth="1"/>
    <col min="11" max="11" width="10.28125" style="3" hidden="1" customWidth="1"/>
    <col min="12" max="16384" width="0" style="3" hidden="1" customWidth="1"/>
  </cols>
  <sheetData>
    <row r="1" spans="1:10" ht="15.75">
      <c r="A1" s="1" t="s">
        <v>34</v>
      </c>
      <c r="B1" s="8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35</v>
      </c>
      <c r="B2" s="8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36</v>
      </c>
      <c r="B3" s="8"/>
      <c r="C3" s="2"/>
      <c r="D3" s="2"/>
      <c r="E3" s="2"/>
      <c r="F3" s="2"/>
      <c r="G3" s="2"/>
      <c r="H3" s="2"/>
      <c r="I3" s="2"/>
      <c r="J3" s="2"/>
    </row>
    <row r="4" spans="1:10" ht="15.75">
      <c r="A4" s="2" t="s">
        <v>123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 t="s">
        <v>77</v>
      </c>
      <c r="B5" s="2"/>
      <c r="C5" s="2"/>
      <c r="D5" s="2"/>
      <c r="E5" s="2"/>
      <c r="F5" s="2"/>
      <c r="G5" s="2"/>
      <c r="H5" s="2"/>
      <c r="I5" s="2"/>
      <c r="J5" s="2"/>
    </row>
    <row r="6" spans="1:255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77" t="s">
        <v>122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5.75">
      <c r="A10" s="6"/>
      <c r="B10" s="8"/>
      <c r="C10" s="8"/>
      <c r="D10" s="75" t="s">
        <v>0</v>
      </c>
      <c r="E10" s="75"/>
      <c r="F10" s="75"/>
      <c r="G10" s="73"/>
      <c r="H10" s="75" t="s">
        <v>104</v>
      </c>
      <c r="I10" s="75"/>
      <c r="J10" s="75"/>
      <c r="K10" s="75"/>
    </row>
    <row r="11" spans="1:11" ht="15.75">
      <c r="A11" s="6"/>
      <c r="B11" s="8"/>
      <c r="C11" s="8"/>
      <c r="D11" s="8" t="s">
        <v>1</v>
      </c>
      <c r="E11" s="6"/>
      <c r="F11" s="6" t="s">
        <v>2</v>
      </c>
      <c r="G11" s="6"/>
      <c r="H11" s="8" t="s">
        <v>1</v>
      </c>
      <c r="I11" s="8"/>
      <c r="J11" s="6" t="s">
        <v>2</v>
      </c>
      <c r="K11" s="6" t="s">
        <v>2</v>
      </c>
    </row>
    <row r="12" spans="1:11" ht="15.75">
      <c r="A12" s="6"/>
      <c r="B12" s="8"/>
      <c r="C12" s="8"/>
      <c r="D12" s="8" t="s">
        <v>3</v>
      </c>
      <c r="E12" s="6"/>
      <c r="F12" s="8" t="s">
        <v>3</v>
      </c>
      <c r="G12" s="8"/>
      <c r="H12" s="8" t="s">
        <v>105</v>
      </c>
      <c r="I12" s="8"/>
      <c r="J12" s="8" t="s">
        <v>106</v>
      </c>
      <c r="K12" s="8" t="s">
        <v>3</v>
      </c>
    </row>
    <row r="13" spans="1:11" ht="15.75">
      <c r="A13" s="6"/>
      <c r="B13" s="9" t="s">
        <v>4</v>
      </c>
      <c r="C13" s="8"/>
      <c r="D13" s="72" t="s">
        <v>74</v>
      </c>
      <c r="E13" s="6"/>
      <c r="F13" s="72" t="s">
        <v>107</v>
      </c>
      <c r="G13" s="74"/>
      <c r="H13" s="72" t="s">
        <v>74</v>
      </c>
      <c r="I13" s="74"/>
      <c r="J13" s="72" t="s">
        <v>107</v>
      </c>
      <c r="K13" s="72" t="s">
        <v>107</v>
      </c>
    </row>
    <row r="14" spans="1:11" ht="15.75">
      <c r="A14" s="6"/>
      <c r="B14" s="8"/>
      <c r="C14" s="8"/>
      <c r="D14" s="8" t="s">
        <v>37</v>
      </c>
      <c r="E14" s="8"/>
      <c r="F14" s="8" t="s">
        <v>37</v>
      </c>
      <c r="G14" s="8"/>
      <c r="H14" s="8" t="s">
        <v>37</v>
      </c>
      <c r="I14" s="8"/>
      <c r="J14" s="8" t="s">
        <v>37</v>
      </c>
      <c r="K14" s="8" t="s">
        <v>37</v>
      </c>
    </row>
    <row r="15" spans="1:10" ht="15">
      <c r="A15" s="7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>
      <c r="A16" s="7" t="s">
        <v>5</v>
      </c>
      <c r="B16" s="10"/>
      <c r="C16" s="10"/>
      <c r="D16" s="11">
        <v>60815</v>
      </c>
      <c r="E16" s="11"/>
      <c r="F16" s="12" t="s">
        <v>6</v>
      </c>
      <c r="G16" s="12"/>
      <c r="H16" s="11">
        <v>60815</v>
      </c>
      <c r="I16" s="11"/>
      <c r="J16" s="12" t="s">
        <v>6</v>
      </c>
    </row>
    <row r="17" spans="1:10" ht="15">
      <c r="A17" s="7"/>
      <c r="B17" s="10"/>
      <c r="C17" s="10"/>
      <c r="D17" s="11"/>
      <c r="E17" s="11"/>
      <c r="F17" s="12"/>
      <c r="G17" s="12"/>
      <c r="H17" s="11"/>
      <c r="I17" s="11"/>
      <c r="J17" s="12"/>
    </row>
    <row r="18" spans="1:10" ht="15">
      <c r="A18" s="7" t="s">
        <v>7</v>
      </c>
      <c r="B18" s="10"/>
      <c r="C18" s="10"/>
      <c r="D18" s="13">
        <v>-64720</v>
      </c>
      <c r="E18" s="11"/>
      <c r="F18" s="14" t="s">
        <v>6</v>
      </c>
      <c r="G18" s="12"/>
      <c r="H18" s="13">
        <v>-64720</v>
      </c>
      <c r="I18" s="11"/>
      <c r="J18" s="14" t="s">
        <v>6</v>
      </c>
    </row>
    <row r="19" spans="1:10" ht="15">
      <c r="A19" s="7"/>
      <c r="B19" s="10"/>
      <c r="C19" s="10"/>
      <c r="D19" s="11"/>
      <c r="E19" s="11"/>
      <c r="F19" s="12"/>
      <c r="G19" s="12"/>
      <c r="H19" s="11"/>
      <c r="I19" s="11"/>
      <c r="J19" s="12"/>
    </row>
    <row r="20" spans="1:10" ht="15">
      <c r="A20" s="7" t="s">
        <v>126</v>
      </c>
      <c r="B20" s="10"/>
      <c r="C20" s="10"/>
      <c r="D20" s="11">
        <f>SUM(D16:D19)</f>
        <v>-3905</v>
      </c>
      <c r="E20" s="11"/>
      <c r="F20" s="12" t="s">
        <v>6</v>
      </c>
      <c r="G20" s="12"/>
      <c r="H20" s="11">
        <f>SUM(H16:H19)</f>
        <v>-3905</v>
      </c>
      <c r="I20" s="11"/>
      <c r="J20" s="12" t="s">
        <v>6</v>
      </c>
    </row>
    <row r="21" spans="1:10" ht="15">
      <c r="A21" s="7"/>
      <c r="B21" s="10"/>
      <c r="C21" s="10"/>
      <c r="D21" s="11"/>
      <c r="E21" s="11"/>
      <c r="F21" s="12"/>
      <c r="G21" s="12"/>
      <c r="H21" s="11"/>
      <c r="I21" s="11"/>
      <c r="J21" s="12"/>
    </row>
    <row r="22" spans="1:10" ht="15">
      <c r="A22" s="7" t="s">
        <v>8</v>
      </c>
      <c r="B22" s="10"/>
      <c r="C22" s="10"/>
      <c r="D22" s="11">
        <v>6951</v>
      </c>
      <c r="E22" s="11"/>
      <c r="F22" s="12" t="s">
        <v>6</v>
      </c>
      <c r="G22" s="12"/>
      <c r="H22" s="11">
        <v>6951</v>
      </c>
      <c r="I22" s="11"/>
      <c r="J22" s="12" t="s">
        <v>6</v>
      </c>
    </row>
    <row r="23" spans="1:10" ht="15">
      <c r="A23" s="7"/>
      <c r="B23" s="10"/>
      <c r="C23" s="10"/>
      <c r="D23" s="11"/>
      <c r="E23" s="11"/>
      <c r="F23" s="12"/>
      <c r="G23" s="12"/>
      <c r="H23" s="11"/>
      <c r="I23" s="11"/>
      <c r="J23" s="12"/>
    </row>
    <row r="24" spans="1:10" ht="15">
      <c r="A24" s="7" t="s">
        <v>9</v>
      </c>
      <c r="B24" s="10"/>
      <c r="C24" s="10"/>
      <c r="D24" s="11">
        <v>-372</v>
      </c>
      <c r="E24" s="11"/>
      <c r="F24" s="12" t="s">
        <v>6</v>
      </c>
      <c r="G24" s="12"/>
      <c r="H24" s="11">
        <v>-372</v>
      </c>
      <c r="I24" s="11"/>
      <c r="J24" s="12" t="s">
        <v>6</v>
      </c>
    </row>
    <row r="25" spans="1:10" ht="15">
      <c r="A25" s="7"/>
      <c r="B25" s="10"/>
      <c r="C25" s="10"/>
      <c r="D25" s="11"/>
      <c r="E25" s="11"/>
      <c r="F25" s="12"/>
      <c r="G25" s="12"/>
      <c r="H25" s="11"/>
      <c r="I25" s="11"/>
      <c r="J25" s="12"/>
    </row>
    <row r="26" spans="1:10" ht="15">
      <c r="A26" s="7" t="s">
        <v>10</v>
      </c>
      <c r="B26" s="10"/>
      <c r="C26" s="10"/>
      <c r="D26" s="11">
        <v>-1158</v>
      </c>
      <c r="E26" s="11"/>
      <c r="F26" s="12" t="s">
        <v>6</v>
      </c>
      <c r="G26" s="12"/>
      <c r="H26" s="11">
        <v>-1162</v>
      </c>
      <c r="I26" s="11"/>
      <c r="J26" s="12" t="s">
        <v>6</v>
      </c>
    </row>
    <row r="27" spans="1:10" ht="15">
      <c r="A27" s="7"/>
      <c r="B27" s="10"/>
      <c r="C27" s="10"/>
      <c r="D27" s="11"/>
      <c r="E27" s="11"/>
      <c r="F27" s="12"/>
      <c r="G27" s="12"/>
      <c r="H27" s="11"/>
      <c r="I27" s="11"/>
      <c r="J27" s="12"/>
    </row>
    <row r="28" spans="1:10" ht="15">
      <c r="A28" s="7" t="s">
        <v>11</v>
      </c>
      <c r="B28" s="10"/>
      <c r="C28" s="10"/>
      <c r="D28" s="13">
        <v>-209</v>
      </c>
      <c r="E28" s="11"/>
      <c r="F28" s="14" t="s">
        <v>6</v>
      </c>
      <c r="G28" s="12"/>
      <c r="H28" s="13">
        <v>-209</v>
      </c>
      <c r="I28" s="11"/>
      <c r="J28" s="14" t="s">
        <v>6</v>
      </c>
    </row>
    <row r="29" spans="1:10" ht="15">
      <c r="A29" s="7"/>
      <c r="B29" s="10"/>
      <c r="C29" s="10"/>
      <c r="D29" s="11"/>
      <c r="E29" s="11"/>
      <c r="F29" s="12"/>
      <c r="G29" s="12"/>
      <c r="H29" s="11"/>
      <c r="I29" s="11"/>
      <c r="J29" s="12"/>
    </row>
    <row r="30" spans="1:10" ht="15">
      <c r="A30" s="7" t="s">
        <v>12</v>
      </c>
      <c r="B30" s="10"/>
      <c r="C30" s="10"/>
      <c r="D30" s="11">
        <f>SUM(D20:D28)</f>
        <v>1307</v>
      </c>
      <c r="E30" s="11"/>
      <c r="F30" s="12" t="s">
        <v>6</v>
      </c>
      <c r="G30" s="12"/>
      <c r="H30" s="11">
        <f>SUM(H20:H28)</f>
        <v>1303</v>
      </c>
      <c r="I30" s="11"/>
      <c r="J30" s="12" t="s">
        <v>6</v>
      </c>
    </row>
    <row r="31" spans="1:10" ht="15">
      <c r="A31" s="7"/>
      <c r="B31" s="10"/>
      <c r="C31" s="10"/>
      <c r="D31" s="11"/>
      <c r="E31" s="11"/>
      <c r="F31" s="12"/>
      <c r="G31" s="12"/>
      <c r="H31" s="11"/>
      <c r="I31" s="11"/>
      <c r="J31" s="12"/>
    </row>
    <row r="32" spans="1:10" ht="15">
      <c r="A32" s="7" t="s">
        <v>13</v>
      </c>
      <c r="B32" s="10"/>
      <c r="C32" s="10"/>
      <c r="D32" s="11">
        <v>-102</v>
      </c>
      <c r="E32" s="11"/>
      <c r="F32" s="12" t="s">
        <v>6</v>
      </c>
      <c r="G32" s="12"/>
      <c r="H32" s="11">
        <v>-102</v>
      </c>
      <c r="I32" s="11"/>
      <c r="J32" s="12" t="s">
        <v>6</v>
      </c>
    </row>
    <row r="33" spans="1:10" ht="15">
      <c r="A33" s="7"/>
      <c r="B33" s="10"/>
      <c r="C33" s="10"/>
      <c r="D33" s="13"/>
      <c r="E33" s="11"/>
      <c r="F33" s="14"/>
      <c r="G33" s="12"/>
      <c r="H33" s="13"/>
      <c r="I33" s="11"/>
      <c r="J33" s="14"/>
    </row>
    <row r="34" spans="1:10" ht="15">
      <c r="A34" s="7" t="s">
        <v>14</v>
      </c>
      <c r="B34" s="10"/>
      <c r="C34" s="10"/>
      <c r="D34" s="11">
        <f>SUM(D30:D32)</f>
        <v>1205</v>
      </c>
      <c r="E34" s="11"/>
      <c r="F34" s="12" t="s">
        <v>6</v>
      </c>
      <c r="G34" s="12"/>
      <c r="H34" s="11">
        <f>SUM(H30:H32)</f>
        <v>1201</v>
      </c>
      <c r="I34" s="11"/>
      <c r="J34" s="12" t="s">
        <v>6</v>
      </c>
    </row>
    <row r="35" spans="1:10" ht="15">
      <c r="A35" s="7"/>
      <c r="B35" s="10"/>
      <c r="C35" s="10"/>
      <c r="D35" s="11"/>
      <c r="E35" s="11"/>
      <c r="F35" s="12"/>
      <c r="G35" s="12"/>
      <c r="H35" s="11"/>
      <c r="I35" s="11"/>
      <c r="J35" s="12"/>
    </row>
    <row r="36" spans="1:10" ht="15">
      <c r="A36" s="7" t="s">
        <v>69</v>
      </c>
      <c r="B36" s="10">
        <v>21</v>
      </c>
      <c r="C36" s="10"/>
      <c r="D36" s="11">
        <v>-1843</v>
      </c>
      <c r="E36" s="11"/>
      <c r="F36" s="12" t="s">
        <v>6</v>
      </c>
      <c r="G36" s="12"/>
      <c r="H36" s="11">
        <v>-1843</v>
      </c>
      <c r="I36" s="11"/>
      <c r="J36" s="12" t="s">
        <v>6</v>
      </c>
    </row>
    <row r="37" spans="1:10" ht="15">
      <c r="A37" s="7"/>
      <c r="B37" s="10"/>
      <c r="C37" s="10"/>
      <c r="D37" s="11"/>
      <c r="E37" s="11"/>
      <c r="F37" s="12"/>
      <c r="G37" s="12"/>
      <c r="H37" s="11"/>
      <c r="I37" s="11"/>
      <c r="J37" s="12"/>
    </row>
    <row r="38" spans="1:10" ht="15.75" thickBot="1">
      <c r="A38" s="7" t="s">
        <v>127</v>
      </c>
      <c r="B38" s="10"/>
      <c r="C38" s="10"/>
      <c r="D38" s="78">
        <f>SUM(D34:D37)</f>
        <v>-638</v>
      </c>
      <c r="E38" s="11"/>
      <c r="F38" s="79" t="s">
        <v>6</v>
      </c>
      <c r="G38" s="12"/>
      <c r="H38" s="78">
        <f>SUM(H34:H37)</f>
        <v>-642</v>
      </c>
      <c r="I38" s="11"/>
      <c r="J38" s="79" t="s">
        <v>6</v>
      </c>
    </row>
    <row r="39" spans="1:10" ht="15">
      <c r="A39" s="7"/>
      <c r="B39" s="10"/>
      <c r="C39" s="10"/>
      <c r="D39" s="11"/>
      <c r="E39" s="11"/>
      <c r="F39" s="12"/>
      <c r="G39" s="12"/>
      <c r="H39" s="11"/>
      <c r="I39" s="11"/>
      <c r="J39" s="12"/>
    </row>
    <row r="40" spans="1:10" s="16" customFormat="1" ht="15">
      <c r="A40" s="7" t="s">
        <v>68</v>
      </c>
      <c r="B40" s="10">
        <v>26</v>
      </c>
      <c r="C40" s="10"/>
      <c r="D40" s="80">
        <v>4.3</v>
      </c>
      <c r="E40" s="11"/>
      <c r="F40" s="12" t="s">
        <v>6</v>
      </c>
      <c r="G40" s="12"/>
      <c r="H40" s="80">
        <v>4.33</v>
      </c>
      <c r="I40" s="11"/>
      <c r="J40" s="12" t="s">
        <v>6</v>
      </c>
    </row>
    <row r="41" spans="1:10" ht="15">
      <c r="A41" s="7"/>
      <c r="B41" s="10"/>
      <c r="C41" s="10"/>
      <c r="D41" s="7"/>
      <c r="E41" s="7"/>
      <c r="F41" s="7"/>
      <c r="G41" s="7"/>
      <c r="H41" s="7"/>
      <c r="I41" s="7"/>
      <c r="J41" s="7"/>
    </row>
    <row r="42" spans="1:10" ht="15.75">
      <c r="A42" s="17"/>
      <c r="B42" s="10"/>
      <c r="C42" s="10"/>
      <c r="D42" s="7"/>
      <c r="E42" s="7"/>
      <c r="F42" s="7"/>
      <c r="G42" s="7"/>
      <c r="H42" s="7"/>
      <c r="I42" s="7"/>
      <c r="J42" s="7"/>
    </row>
    <row r="43" spans="1:10" ht="15.75">
      <c r="A43" s="17"/>
      <c r="B43" s="10"/>
      <c r="C43" s="10"/>
      <c r="D43" s="7"/>
      <c r="E43" s="7"/>
      <c r="F43" s="7"/>
      <c r="G43" s="7"/>
      <c r="H43" s="7"/>
      <c r="I43" s="7"/>
      <c r="J43" s="7"/>
    </row>
    <row r="44" spans="1:10" ht="15.75">
      <c r="A44" s="17"/>
      <c r="B44" s="10"/>
      <c r="C44" s="10"/>
      <c r="D44" s="7"/>
      <c r="E44" s="7"/>
      <c r="F44" s="7"/>
      <c r="G44" s="7"/>
      <c r="H44" s="7"/>
      <c r="I44" s="7"/>
      <c r="J44" s="7"/>
    </row>
    <row r="45" spans="1:10" ht="15.75">
      <c r="A45" s="17"/>
      <c r="B45" s="10"/>
      <c r="C45" s="10"/>
      <c r="D45" s="7"/>
      <c r="E45" s="7"/>
      <c r="F45" s="7"/>
      <c r="G45" s="7"/>
      <c r="H45" s="7"/>
      <c r="I45" s="7"/>
      <c r="J45" s="7"/>
    </row>
    <row r="46" spans="1:10" ht="15">
      <c r="A46" s="7" t="s">
        <v>30</v>
      </c>
      <c r="B46" s="10"/>
      <c r="C46" s="10"/>
      <c r="D46" s="7"/>
      <c r="E46" s="7"/>
      <c r="F46" s="7"/>
      <c r="G46" s="7"/>
      <c r="H46" s="7"/>
      <c r="I46" s="7"/>
      <c r="J46" s="7"/>
    </row>
    <row r="47" spans="1:10" ht="15">
      <c r="A47" s="7"/>
      <c r="B47" s="10"/>
      <c r="C47" s="10"/>
      <c r="D47" s="7"/>
      <c r="E47" s="7"/>
      <c r="F47" s="7"/>
      <c r="G47" s="7"/>
      <c r="H47" s="7"/>
      <c r="I47" s="7"/>
      <c r="J47" s="7"/>
    </row>
    <row r="48" spans="1:10" ht="15">
      <c r="A48" s="7" t="s">
        <v>102</v>
      </c>
      <c r="B48" s="10"/>
      <c r="C48" s="10"/>
      <c r="D48" s="7"/>
      <c r="E48" s="7"/>
      <c r="F48" s="7"/>
      <c r="G48" s="7"/>
      <c r="H48" s="7"/>
      <c r="I48" s="7"/>
      <c r="J48" s="7"/>
    </row>
    <row r="49" spans="1:10" ht="15">
      <c r="A49" s="7" t="s">
        <v>103</v>
      </c>
      <c r="B49" s="10"/>
      <c r="C49" s="10"/>
      <c r="D49" s="7"/>
      <c r="E49" s="7"/>
      <c r="F49" s="7"/>
      <c r="G49" s="7"/>
      <c r="H49" s="7"/>
      <c r="I49" s="7"/>
      <c r="J49" s="7"/>
    </row>
    <row r="50" spans="1:10" ht="15">
      <c r="A50" s="20"/>
      <c r="B50" s="10"/>
      <c r="C50" s="10"/>
      <c r="D50" s="7"/>
      <c r="E50" s="7"/>
      <c r="F50" s="7"/>
      <c r="G50" s="7"/>
      <c r="H50" s="7"/>
      <c r="I50" s="7"/>
      <c r="J50" s="7"/>
    </row>
    <row r="51" spans="1:10" ht="15">
      <c r="A51" s="7" t="s">
        <v>128</v>
      </c>
      <c r="B51" s="10"/>
      <c r="C51" s="18"/>
      <c r="D51" s="16"/>
      <c r="E51" s="16"/>
      <c r="F51" s="16"/>
      <c r="G51" s="16"/>
      <c r="H51" s="16"/>
      <c r="I51" s="16"/>
      <c r="J51" s="16"/>
    </row>
    <row r="52" spans="1:10" ht="15">
      <c r="A52" s="16" t="s">
        <v>124</v>
      </c>
      <c r="B52" s="18"/>
      <c r="C52" s="18"/>
      <c r="D52" s="16"/>
      <c r="E52" s="16"/>
      <c r="F52" s="16"/>
      <c r="G52" s="16"/>
      <c r="H52" s="16"/>
      <c r="I52" s="16"/>
      <c r="J52" s="16"/>
    </row>
    <row r="53" spans="1:10" ht="15">
      <c r="A53" s="16"/>
      <c r="B53" s="18"/>
      <c r="C53" s="18"/>
      <c r="D53" s="16"/>
      <c r="E53" s="16"/>
      <c r="F53" s="16"/>
      <c r="G53" s="16"/>
      <c r="H53" s="16"/>
      <c r="I53" s="16"/>
      <c r="J53" s="16"/>
    </row>
    <row r="54" spans="1:10" ht="15">
      <c r="A54" s="16" t="s">
        <v>120</v>
      </c>
      <c r="B54" s="18"/>
      <c r="C54" s="18"/>
      <c r="D54" s="16"/>
      <c r="E54" s="16"/>
      <c r="F54" s="16"/>
      <c r="G54" s="16"/>
      <c r="H54" s="16"/>
      <c r="I54" s="16"/>
      <c r="J54" s="16"/>
    </row>
    <row r="55" spans="1:10" ht="15">
      <c r="A55" s="16" t="s">
        <v>121</v>
      </c>
      <c r="B55" s="18"/>
      <c r="C55" s="18"/>
      <c r="D55" s="16"/>
      <c r="E55" s="16"/>
      <c r="F55" s="16"/>
      <c r="G55" s="16"/>
      <c r="H55" s="16"/>
      <c r="I55" s="16"/>
      <c r="J55" s="16"/>
    </row>
    <row r="56" spans="1:10" ht="15">
      <c r="A56" s="16"/>
      <c r="B56" s="18"/>
      <c r="C56" s="18"/>
      <c r="D56" s="16"/>
      <c r="E56" s="16"/>
      <c r="F56" s="16"/>
      <c r="G56" s="16"/>
      <c r="H56" s="16"/>
      <c r="I56" s="16"/>
      <c r="J56" s="16"/>
    </row>
    <row r="57" spans="1:10" ht="15">
      <c r="A57" s="16" t="s">
        <v>125</v>
      </c>
      <c r="B57" s="18"/>
      <c r="C57" s="10"/>
      <c r="D57" s="7"/>
      <c r="E57" s="7"/>
      <c r="F57" s="7"/>
      <c r="G57" s="7"/>
      <c r="H57" s="7"/>
      <c r="I57" s="7"/>
      <c r="J57" s="7"/>
    </row>
    <row r="58" spans="1:10" ht="15">
      <c r="A58" s="16"/>
      <c r="B58" s="18"/>
      <c r="C58" s="10"/>
      <c r="D58" s="7"/>
      <c r="E58" s="7"/>
      <c r="F58" s="7"/>
      <c r="G58" s="7"/>
      <c r="H58" s="7"/>
      <c r="I58" s="7"/>
      <c r="J58" s="7"/>
    </row>
    <row r="59" spans="1:10" ht="15">
      <c r="A59" s="16" t="s">
        <v>79</v>
      </c>
      <c r="B59" s="18"/>
      <c r="C59" s="18"/>
      <c r="D59" s="16"/>
      <c r="E59" s="16"/>
      <c r="F59" s="16"/>
      <c r="G59" s="16"/>
      <c r="H59" s="16"/>
      <c r="I59" s="16"/>
      <c r="J59" s="16"/>
    </row>
    <row r="60" ht="15">
      <c r="A60" s="16" t="s">
        <v>63</v>
      </c>
    </row>
    <row r="61" spans="1:10" ht="15">
      <c r="A61" s="16"/>
      <c r="B61" s="18"/>
      <c r="C61" s="18"/>
      <c r="D61" s="16"/>
      <c r="E61" s="16"/>
      <c r="F61" s="16"/>
      <c r="G61" s="16"/>
      <c r="H61" s="16"/>
      <c r="I61" s="16"/>
      <c r="J61" s="16"/>
    </row>
    <row r="62" spans="1:10" ht="15">
      <c r="A62" s="16"/>
      <c r="B62" s="18"/>
      <c r="C62" s="18"/>
      <c r="D62" s="16"/>
      <c r="E62" s="16"/>
      <c r="F62" s="16"/>
      <c r="G62" s="16"/>
      <c r="H62" s="16"/>
      <c r="I62" s="16"/>
      <c r="J62" s="16"/>
    </row>
  </sheetData>
  <mergeCells count="2">
    <mergeCell ref="D10:F10"/>
    <mergeCell ref="H10:K10"/>
  </mergeCells>
  <printOptions/>
  <pageMargins left="0.75" right="0.33" top="0.65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"/>
  <sheetViews>
    <sheetView view="pageBreakPreview" zoomScale="80" zoomScaleNormal="75" zoomScaleSheetLayoutView="80" workbookViewId="0" topLeftCell="A19">
      <selection activeCell="D37" sqref="D37"/>
    </sheetView>
  </sheetViews>
  <sheetFormatPr defaultColWidth="9.140625" defaultRowHeight="12.75"/>
  <cols>
    <col min="1" max="1" width="50.28125" style="3" customWidth="1"/>
    <col min="2" max="2" width="8.8515625" style="21" customWidth="1"/>
    <col min="3" max="3" width="9.7109375" style="21" customWidth="1"/>
    <col min="4" max="4" width="18.421875" style="3" customWidth="1"/>
    <col min="5" max="5" width="2.7109375" style="3" customWidth="1"/>
    <col min="6" max="6" width="20.8515625" style="3" customWidth="1"/>
    <col min="7" max="7" width="2.57421875" style="3" customWidth="1"/>
    <col min="8" max="8" width="20.8515625" style="3" customWidth="1"/>
    <col min="9" max="9" width="2.140625" style="3" customWidth="1"/>
    <col min="10" max="10" width="22.57421875" style="3" bestFit="1" customWidth="1"/>
    <col min="11" max="11" width="10.28125" style="3" hidden="1" customWidth="1"/>
    <col min="12" max="16384" width="0" style="3" hidden="1" customWidth="1"/>
  </cols>
  <sheetData>
    <row r="1" spans="1:10" ht="15.75">
      <c r="A1" s="1" t="s">
        <v>34</v>
      </c>
      <c r="B1" s="8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35</v>
      </c>
      <c r="B2" s="8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36</v>
      </c>
      <c r="B3" s="8"/>
      <c r="C3" s="2"/>
      <c r="D3" s="2"/>
      <c r="E3" s="2"/>
      <c r="F3" s="2"/>
      <c r="G3" s="2"/>
      <c r="H3" s="2"/>
      <c r="I3" s="2"/>
      <c r="J3" s="2"/>
    </row>
    <row r="4" spans="1:10" ht="15.75">
      <c r="A4" s="2" t="s">
        <v>123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 t="s">
        <v>77</v>
      </c>
      <c r="B5" s="2"/>
      <c r="C5" s="2"/>
      <c r="D5" s="2"/>
      <c r="E5" s="2"/>
      <c r="F5" s="2"/>
      <c r="G5" s="2"/>
      <c r="H5" s="2"/>
      <c r="I5" s="2"/>
      <c r="J5" s="2"/>
    </row>
    <row r="6" spans="1:255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0" ht="15.75">
      <c r="A8" s="16" t="s">
        <v>129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16" t="s">
        <v>130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15.75">
      <c r="A11" s="6"/>
      <c r="B11" s="8"/>
      <c r="C11" s="8"/>
      <c r="D11" s="75" t="s">
        <v>0</v>
      </c>
      <c r="E11" s="75"/>
      <c r="F11" s="75"/>
      <c r="G11" s="73"/>
      <c r="H11" s="75" t="s">
        <v>104</v>
      </c>
      <c r="I11" s="75"/>
      <c r="J11" s="75"/>
      <c r="K11" s="75"/>
    </row>
    <row r="12" spans="1:11" ht="15.75">
      <c r="A12" s="6"/>
      <c r="B12" s="8"/>
      <c r="C12" s="8"/>
      <c r="D12" s="8" t="s">
        <v>1</v>
      </c>
      <c r="E12" s="6"/>
      <c r="F12" s="6" t="s">
        <v>2</v>
      </c>
      <c r="G12" s="6"/>
      <c r="H12" s="8" t="s">
        <v>1</v>
      </c>
      <c r="I12" s="8"/>
      <c r="J12" s="6" t="s">
        <v>2</v>
      </c>
      <c r="K12" s="6" t="s">
        <v>2</v>
      </c>
    </row>
    <row r="13" spans="1:11" ht="15.75">
      <c r="A13" s="6"/>
      <c r="B13" s="8"/>
      <c r="C13" s="8"/>
      <c r="D13" s="8" t="s">
        <v>3</v>
      </c>
      <c r="E13" s="6"/>
      <c r="F13" s="8" t="s">
        <v>3</v>
      </c>
      <c r="G13" s="8"/>
      <c r="H13" s="8" t="s">
        <v>105</v>
      </c>
      <c r="I13" s="8"/>
      <c r="J13" s="8" t="s">
        <v>106</v>
      </c>
      <c r="K13" s="8" t="s">
        <v>3</v>
      </c>
    </row>
    <row r="14" spans="1:11" ht="15.75">
      <c r="A14" s="6"/>
      <c r="B14" s="9" t="s">
        <v>4</v>
      </c>
      <c r="C14" s="8"/>
      <c r="D14" s="72" t="s">
        <v>74</v>
      </c>
      <c r="E14" s="6"/>
      <c r="F14" s="72" t="s">
        <v>107</v>
      </c>
      <c r="G14" s="74"/>
      <c r="H14" s="72" t="s">
        <v>74</v>
      </c>
      <c r="I14" s="74"/>
      <c r="J14" s="72" t="s">
        <v>107</v>
      </c>
      <c r="K14" s="72" t="s">
        <v>107</v>
      </c>
    </row>
    <row r="15" spans="1:11" ht="15.75">
      <c r="A15" s="6"/>
      <c r="B15" s="8"/>
      <c r="C15" s="8"/>
      <c r="D15" s="8" t="s">
        <v>37</v>
      </c>
      <c r="E15" s="8"/>
      <c r="F15" s="8" t="s">
        <v>37</v>
      </c>
      <c r="G15" s="8"/>
      <c r="H15" s="8" t="s">
        <v>37</v>
      </c>
      <c r="I15" s="8"/>
      <c r="J15" s="8" t="s">
        <v>37</v>
      </c>
      <c r="K15" s="8" t="s">
        <v>37</v>
      </c>
    </row>
    <row r="16" spans="1:10" ht="15">
      <c r="A16" s="7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">
      <c r="A17" s="7" t="s">
        <v>5</v>
      </c>
      <c r="B17" s="10"/>
      <c r="C17" s="10"/>
      <c r="D17" s="11">
        <v>115651</v>
      </c>
      <c r="E17" s="11"/>
      <c r="F17" s="12" t="s">
        <v>6</v>
      </c>
      <c r="G17" s="12"/>
      <c r="H17" s="11">
        <v>450252</v>
      </c>
      <c r="I17" s="11"/>
      <c r="J17" s="12" t="s">
        <v>6</v>
      </c>
    </row>
    <row r="18" spans="1:10" ht="15">
      <c r="A18" s="7"/>
      <c r="B18" s="10"/>
      <c r="C18" s="10"/>
      <c r="D18" s="11"/>
      <c r="E18" s="11"/>
      <c r="F18" s="12"/>
      <c r="G18" s="12"/>
      <c r="H18" s="11"/>
      <c r="I18" s="11"/>
      <c r="J18" s="12"/>
    </row>
    <row r="19" spans="1:10" ht="15">
      <c r="A19" s="7" t="s">
        <v>7</v>
      </c>
      <c r="B19" s="10"/>
      <c r="C19" s="10"/>
      <c r="D19" s="13">
        <v>-118865</v>
      </c>
      <c r="E19" s="11"/>
      <c r="F19" s="14" t="s">
        <v>6</v>
      </c>
      <c r="G19" s="12"/>
      <c r="H19" s="13">
        <v>-446066</v>
      </c>
      <c r="I19" s="11"/>
      <c r="J19" s="14" t="s">
        <v>6</v>
      </c>
    </row>
    <row r="20" spans="1:10" ht="15">
      <c r="A20" s="7"/>
      <c r="B20" s="10"/>
      <c r="C20" s="10"/>
      <c r="D20" s="11"/>
      <c r="E20" s="11"/>
      <c r="F20" s="12"/>
      <c r="G20" s="12"/>
      <c r="H20" s="11"/>
      <c r="I20" s="11"/>
      <c r="J20" s="12"/>
    </row>
    <row r="21" spans="1:10" ht="15">
      <c r="A21" s="7" t="s">
        <v>131</v>
      </c>
      <c r="B21" s="10"/>
      <c r="C21" s="10"/>
      <c r="D21" s="11">
        <f>SUM(D17:D20)</f>
        <v>-3214</v>
      </c>
      <c r="E21" s="11"/>
      <c r="F21" s="12" t="s">
        <v>6</v>
      </c>
      <c r="G21" s="12"/>
      <c r="H21" s="11">
        <f>SUM(H17:H20)</f>
        <v>4186</v>
      </c>
      <c r="I21" s="11"/>
      <c r="J21" s="12" t="s">
        <v>6</v>
      </c>
    </row>
    <row r="22" spans="1:10" ht="15">
      <c r="A22" s="7"/>
      <c r="B22" s="10"/>
      <c r="C22" s="10"/>
      <c r="D22" s="11"/>
      <c r="E22" s="11"/>
      <c r="F22" s="12"/>
      <c r="G22" s="12"/>
      <c r="H22" s="11"/>
      <c r="I22" s="11"/>
      <c r="J22" s="12"/>
    </row>
    <row r="23" spans="1:10" ht="15">
      <c r="A23" s="7" t="s">
        <v>8</v>
      </c>
      <c r="B23" s="10"/>
      <c r="C23" s="10"/>
      <c r="D23" s="11">
        <v>12374</v>
      </c>
      <c r="E23" s="11"/>
      <c r="F23" s="12" t="s">
        <v>6</v>
      </c>
      <c r="G23" s="12"/>
      <c r="H23" s="11">
        <v>29045</v>
      </c>
      <c r="I23" s="11"/>
      <c r="J23" s="12" t="s">
        <v>6</v>
      </c>
    </row>
    <row r="24" spans="1:10" ht="15">
      <c r="A24" s="7"/>
      <c r="B24" s="10"/>
      <c r="C24" s="10"/>
      <c r="D24" s="11"/>
      <c r="E24" s="11"/>
      <c r="F24" s="12"/>
      <c r="G24" s="12"/>
      <c r="H24" s="11"/>
      <c r="I24" s="11"/>
      <c r="J24" s="12"/>
    </row>
    <row r="25" spans="1:10" ht="15">
      <c r="A25" s="7" t="s">
        <v>9</v>
      </c>
      <c r="B25" s="10"/>
      <c r="C25" s="10"/>
      <c r="D25" s="11">
        <v>-513</v>
      </c>
      <c r="E25" s="11"/>
      <c r="F25" s="12" t="s">
        <v>6</v>
      </c>
      <c r="G25" s="12"/>
      <c r="H25" s="11">
        <v>-1393</v>
      </c>
      <c r="I25" s="11"/>
      <c r="J25" s="12" t="s">
        <v>6</v>
      </c>
    </row>
    <row r="26" spans="1:10" ht="15">
      <c r="A26" s="7"/>
      <c r="B26" s="10"/>
      <c r="C26" s="10"/>
      <c r="D26" s="11"/>
      <c r="E26" s="11"/>
      <c r="F26" s="12"/>
      <c r="G26" s="12"/>
      <c r="H26" s="11"/>
      <c r="I26" s="11"/>
      <c r="J26" s="12"/>
    </row>
    <row r="27" spans="1:10" ht="15">
      <c r="A27" s="7" t="s">
        <v>10</v>
      </c>
      <c r="B27" s="10"/>
      <c r="C27" s="10"/>
      <c r="D27" s="11">
        <v>-1758</v>
      </c>
      <c r="E27" s="11"/>
      <c r="F27" s="12" t="s">
        <v>6</v>
      </c>
      <c r="G27" s="12"/>
      <c r="H27" s="11">
        <v>-5472</v>
      </c>
      <c r="I27" s="11"/>
      <c r="J27" s="12" t="s">
        <v>6</v>
      </c>
    </row>
    <row r="28" spans="1:10" ht="15">
      <c r="A28" s="7"/>
      <c r="B28" s="10"/>
      <c r="C28" s="10"/>
      <c r="D28" s="11"/>
      <c r="E28" s="11"/>
      <c r="F28" s="12"/>
      <c r="G28" s="12"/>
      <c r="H28" s="11"/>
      <c r="I28" s="11"/>
      <c r="J28" s="12"/>
    </row>
    <row r="29" spans="1:10" ht="15">
      <c r="A29" s="7" t="s">
        <v>11</v>
      </c>
      <c r="B29" s="10"/>
      <c r="C29" s="10"/>
      <c r="D29" s="13">
        <v>-136</v>
      </c>
      <c r="E29" s="11"/>
      <c r="F29" s="14" t="s">
        <v>6</v>
      </c>
      <c r="G29" s="12"/>
      <c r="H29" s="13">
        <v>-532</v>
      </c>
      <c r="I29" s="11"/>
      <c r="J29" s="14" t="s">
        <v>6</v>
      </c>
    </row>
    <row r="30" spans="1:10" ht="15">
      <c r="A30" s="7"/>
      <c r="B30" s="10"/>
      <c r="C30" s="10"/>
      <c r="D30" s="11"/>
      <c r="E30" s="11"/>
      <c r="F30" s="12"/>
      <c r="G30" s="12"/>
      <c r="H30" s="11"/>
      <c r="I30" s="11"/>
      <c r="J30" s="12"/>
    </row>
    <row r="31" spans="1:10" ht="15">
      <c r="A31" s="7" t="s">
        <v>12</v>
      </c>
      <c r="B31" s="10"/>
      <c r="C31" s="10"/>
      <c r="D31" s="11">
        <f>SUM(D21:D29)</f>
        <v>6753</v>
      </c>
      <c r="E31" s="11"/>
      <c r="F31" s="12" t="s">
        <v>6</v>
      </c>
      <c r="G31" s="12"/>
      <c r="H31" s="11">
        <f>SUM(H21:H29)</f>
        <v>25834</v>
      </c>
      <c r="I31" s="11"/>
      <c r="J31" s="12" t="s">
        <v>6</v>
      </c>
    </row>
    <row r="32" spans="1:10" ht="15">
      <c r="A32" s="7"/>
      <c r="B32" s="10"/>
      <c r="C32" s="10"/>
      <c r="D32" s="11"/>
      <c r="E32" s="11"/>
      <c r="F32" s="12"/>
      <c r="G32" s="12"/>
      <c r="H32" s="11"/>
      <c r="I32" s="11"/>
      <c r="J32" s="12"/>
    </row>
    <row r="33" spans="1:10" ht="15">
      <c r="A33" s="7" t="s">
        <v>13</v>
      </c>
      <c r="B33" s="10"/>
      <c r="C33" s="10"/>
      <c r="D33" s="11">
        <v>-153</v>
      </c>
      <c r="E33" s="11"/>
      <c r="F33" s="12" t="s">
        <v>6</v>
      </c>
      <c r="G33" s="12"/>
      <c r="H33" s="11">
        <v>-343</v>
      </c>
      <c r="I33" s="11"/>
      <c r="J33" s="12" t="s">
        <v>6</v>
      </c>
    </row>
    <row r="34" spans="1:10" ht="15">
      <c r="A34" s="7"/>
      <c r="B34" s="10"/>
      <c r="C34" s="10"/>
      <c r="D34" s="13"/>
      <c r="E34" s="11"/>
      <c r="F34" s="14"/>
      <c r="G34" s="12"/>
      <c r="H34" s="13"/>
      <c r="I34" s="11"/>
      <c r="J34" s="14"/>
    </row>
    <row r="35" spans="1:10" ht="15">
      <c r="A35" s="7" t="s">
        <v>14</v>
      </c>
      <c r="B35" s="10"/>
      <c r="C35" s="10"/>
      <c r="D35" s="11">
        <f>SUM(D31:D33)</f>
        <v>6600</v>
      </c>
      <c r="E35" s="11"/>
      <c r="F35" s="12" t="s">
        <v>6</v>
      </c>
      <c r="G35" s="12"/>
      <c r="H35" s="11">
        <f>SUM(H31:H33)</f>
        <v>25491</v>
      </c>
      <c r="I35" s="11"/>
      <c r="J35" s="12" t="s">
        <v>6</v>
      </c>
    </row>
    <row r="36" spans="1:10" ht="15">
      <c r="A36" s="7"/>
      <c r="B36" s="10"/>
      <c r="C36" s="10"/>
      <c r="D36" s="11"/>
      <c r="E36" s="11"/>
      <c r="F36" s="12"/>
      <c r="G36" s="12"/>
      <c r="H36" s="11"/>
      <c r="I36" s="11"/>
      <c r="J36" s="12"/>
    </row>
    <row r="37" spans="1:10" ht="15">
      <c r="A37" s="7" t="s">
        <v>69</v>
      </c>
      <c r="B37" s="10">
        <v>21</v>
      </c>
      <c r="C37" s="10"/>
      <c r="D37" s="11">
        <v>-2839</v>
      </c>
      <c r="E37" s="11"/>
      <c r="F37" s="12" t="s">
        <v>6</v>
      </c>
      <c r="G37" s="12"/>
      <c r="H37" s="11">
        <v>-7189</v>
      </c>
      <c r="I37" s="11"/>
      <c r="J37" s="12" t="s">
        <v>6</v>
      </c>
    </row>
    <row r="38" spans="1:10" ht="15">
      <c r="A38" s="7"/>
      <c r="B38" s="10"/>
      <c r="C38" s="10"/>
      <c r="D38" s="11"/>
      <c r="E38" s="11"/>
      <c r="F38" s="12"/>
      <c r="G38" s="12"/>
      <c r="H38" s="11"/>
      <c r="I38" s="11"/>
      <c r="J38" s="12"/>
    </row>
    <row r="39" spans="1:10" ht="15.75" thickBot="1">
      <c r="A39" s="7" t="s">
        <v>15</v>
      </c>
      <c r="B39" s="10"/>
      <c r="C39" s="10"/>
      <c r="D39" s="78">
        <f>SUM(D35:D38)</f>
        <v>3761</v>
      </c>
      <c r="E39" s="11"/>
      <c r="F39" s="79" t="s">
        <v>6</v>
      </c>
      <c r="G39" s="12"/>
      <c r="H39" s="78">
        <f>SUM(H35:H38)</f>
        <v>18302</v>
      </c>
      <c r="I39" s="11"/>
      <c r="J39" s="79" t="s">
        <v>6</v>
      </c>
    </row>
    <row r="40" spans="1:10" ht="15">
      <c r="A40" s="7"/>
      <c r="B40" s="10"/>
      <c r="C40" s="10"/>
      <c r="D40" s="11"/>
      <c r="E40" s="11"/>
      <c r="F40" s="12"/>
      <c r="G40" s="12"/>
      <c r="H40" s="11"/>
      <c r="I40" s="11"/>
      <c r="J40" s="12"/>
    </row>
    <row r="41" spans="1:10" ht="15">
      <c r="A41" s="7"/>
      <c r="B41" s="10"/>
      <c r="C41" s="10"/>
      <c r="D41" s="11"/>
      <c r="E41" s="11"/>
      <c r="F41" s="12"/>
      <c r="G41" s="12"/>
      <c r="H41" s="11"/>
      <c r="I41" s="11"/>
      <c r="J41" s="12"/>
    </row>
    <row r="42" spans="1:10" s="16" customFormat="1" ht="15">
      <c r="A42" s="7" t="s">
        <v>132</v>
      </c>
      <c r="B42" s="10"/>
      <c r="C42" s="10"/>
      <c r="D42" s="80">
        <v>25.37</v>
      </c>
      <c r="E42" s="11"/>
      <c r="F42" s="12" t="s">
        <v>6</v>
      </c>
      <c r="G42" s="12"/>
      <c r="H42" s="80">
        <v>123.44</v>
      </c>
      <c r="I42" s="11"/>
      <c r="J42" s="12" t="s">
        <v>6</v>
      </c>
    </row>
    <row r="43" spans="1:10" ht="15">
      <c r="A43" s="7"/>
      <c r="B43" s="10"/>
      <c r="C43" s="10"/>
      <c r="D43" s="7"/>
      <c r="E43" s="7"/>
      <c r="F43" s="7"/>
      <c r="G43" s="7"/>
      <c r="H43" s="7"/>
      <c r="I43" s="7"/>
      <c r="J43" s="7"/>
    </row>
    <row r="44" spans="1:10" ht="15.75">
      <c r="A44" s="17"/>
      <c r="B44" s="10"/>
      <c r="C44" s="10"/>
      <c r="D44" s="7"/>
      <c r="E44" s="7"/>
      <c r="F44" s="7"/>
      <c r="G44" s="7"/>
      <c r="H44" s="7"/>
      <c r="I44" s="7"/>
      <c r="J44" s="7"/>
    </row>
    <row r="45" spans="1:10" ht="15.75">
      <c r="A45" s="17"/>
      <c r="B45" s="10"/>
      <c r="C45" s="10"/>
      <c r="D45" s="7"/>
      <c r="E45" s="7"/>
      <c r="F45" s="7"/>
      <c r="G45" s="7"/>
      <c r="H45" s="7"/>
      <c r="I45" s="7"/>
      <c r="J45" s="7"/>
    </row>
    <row r="46" spans="1:10" ht="15.75">
      <c r="A46" s="17"/>
      <c r="B46" s="10"/>
      <c r="C46" s="10"/>
      <c r="D46" s="7"/>
      <c r="E46" s="7"/>
      <c r="F46" s="7"/>
      <c r="G46" s="7"/>
      <c r="H46" s="7"/>
      <c r="I46" s="7"/>
      <c r="J46" s="7"/>
    </row>
    <row r="47" spans="1:10" ht="15.75">
      <c r="A47" s="17"/>
      <c r="B47" s="10"/>
      <c r="C47" s="10"/>
      <c r="D47" s="7"/>
      <c r="E47" s="7"/>
      <c r="F47" s="7"/>
      <c r="G47" s="7"/>
      <c r="H47" s="7"/>
      <c r="I47" s="7"/>
      <c r="J47" s="7"/>
    </row>
    <row r="48" spans="1:10" ht="15">
      <c r="A48" s="7" t="s">
        <v>30</v>
      </c>
      <c r="B48" s="10"/>
      <c r="C48" s="10"/>
      <c r="D48" s="7"/>
      <c r="E48" s="7"/>
      <c r="F48" s="7"/>
      <c r="G48" s="7"/>
      <c r="H48" s="7"/>
      <c r="I48" s="7"/>
      <c r="J48" s="7"/>
    </row>
    <row r="49" spans="1:10" ht="15">
      <c r="A49" s="7"/>
      <c r="B49" s="10"/>
      <c r="C49" s="10"/>
      <c r="D49" s="7"/>
      <c r="E49" s="7"/>
      <c r="F49" s="7"/>
      <c r="G49" s="7"/>
      <c r="H49" s="7"/>
      <c r="I49" s="7"/>
      <c r="J49" s="7"/>
    </row>
    <row r="50" spans="1:10" ht="15">
      <c r="A50" s="7" t="s">
        <v>102</v>
      </c>
      <c r="B50" s="10"/>
      <c r="C50" s="10"/>
      <c r="D50" s="7"/>
      <c r="E50" s="7"/>
      <c r="F50" s="7"/>
      <c r="G50" s="7"/>
      <c r="H50" s="7"/>
      <c r="I50" s="7"/>
      <c r="J50" s="7"/>
    </row>
    <row r="51" spans="1:10" ht="15">
      <c r="A51" s="7" t="s">
        <v>103</v>
      </c>
      <c r="B51" s="10"/>
      <c r="C51" s="10"/>
      <c r="D51" s="7"/>
      <c r="E51" s="7"/>
      <c r="F51" s="7"/>
      <c r="G51" s="7"/>
      <c r="H51" s="7"/>
      <c r="I51" s="7"/>
      <c r="J51" s="7"/>
    </row>
    <row r="52" spans="1:10" ht="15">
      <c r="A52" s="20"/>
      <c r="B52" s="10"/>
      <c r="C52" s="10"/>
      <c r="D52" s="7"/>
      <c r="E52" s="7"/>
      <c r="F52" s="7"/>
      <c r="G52" s="7"/>
      <c r="H52" s="7"/>
      <c r="I52" s="7"/>
      <c r="J52" s="7"/>
    </row>
    <row r="53" spans="1:10" ht="15">
      <c r="A53" s="7" t="s">
        <v>133</v>
      </c>
      <c r="B53" s="10"/>
      <c r="C53" s="18"/>
      <c r="D53" s="16"/>
      <c r="E53" s="16"/>
      <c r="F53" s="16"/>
      <c r="G53" s="16"/>
      <c r="H53" s="16"/>
      <c r="I53" s="16"/>
      <c r="J53" s="16"/>
    </row>
    <row r="54" spans="1:10" ht="15">
      <c r="A54" s="16" t="s">
        <v>124</v>
      </c>
      <c r="B54" s="18"/>
      <c r="C54" s="18"/>
      <c r="D54" s="16"/>
      <c r="E54" s="16"/>
      <c r="F54" s="16"/>
      <c r="G54" s="16"/>
      <c r="H54" s="16"/>
      <c r="I54" s="16"/>
      <c r="J54" s="16"/>
    </row>
    <row r="55" spans="1:10" ht="15">
      <c r="A55" s="16"/>
      <c r="B55" s="18"/>
      <c r="C55" s="18"/>
      <c r="D55" s="16"/>
      <c r="E55" s="16"/>
      <c r="F55" s="16"/>
      <c r="G55" s="16"/>
      <c r="H55" s="16"/>
      <c r="I55" s="16"/>
      <c r="J55" s="16"/>
    </row>
    <row r="56" spans="1:10" ht="15">
      <c r="A56" s="16" t="s">
        <v>120</v>
      </c>
      <c r="B56" s="18"/>
      <c r="C56" s="18"/>
      <c r="D56" s="16"/>
      <c r="E56" s="16"/>
      <c r="F56" s="16"/>
      <c r="G56" s="16"/>
      <c r="H56" s="16"/>
      <c r="I56" s="16"/>
      <c r="J56" s="16"/>
    </row>
    <row r="57" spans="1:10" ht="15">
      <c r="A57" s="16" t="s">
        <v>121</v>
      </c>
      <c r="B57" s="18"/>
      <c r="C57" s="18"/>
      <c r="D57" s="16"/>
      <c r="E57" s="16"/>
      <c r="F57" s="16"/>
      <c r="G57" s="16"/>
      <c r="H57" s="16"/>
      <c r="I57" s="16"/>
      <c r="J57" s="16"/>
    </row>
    <row r="58" spans="1:10" ht="15">
      <c r="A58" s="16"/>
      <c r="B58" s="18"/>
      <c r="C58" s="18"/>
      <c r="D58" s="16"/>
      <c r="E58" s="16"/>
      <c r="F58" s="16"/>
      <c r="G58" s="16"/>
      <c r="H58" s="16"/>
      <c r="I58" s="16"/>
      <c r="J58" s="16"/>
    </row>
    <row r="59" spans="1:10" ht="15">
      <c r="A59" s="16" t="s">
        <v>125</v>
      </c>
      <c r="B59" s="18"/>
      <c r="C59" s="10"/>
      <c r="D59" s="7"/>
      <c r="E59" s="7"/>
      <c r="F59" s="7"/>
      <c r="G59" s="7"/>
      <c r="H59" s="7"/>
      <c r="I59" s="7"/>
      <c r="J59" s="7"/>
    </row>
    <row r="60" spans="1:10" ht="15">
      <c r="A60" s="16"/>
      <c r="B60" s="18"/>
      <c r="C60" s="10"/>
      <c r="D60" s="7"/>
      <c r="E60" s="7"/>
      <c r="F60" s="7"/>
      <c r="G60" s="7"/>
      <c r="H60" s="7"/>
      <c r="I60" s="7"/>
      <c r="J60" s="7"/>
    </row>
    <row r="61" spans="1:10" ht="15">
      <c r="A61" s="16" t="s">
        <v>79</v>
      </c>
      <c r="B61" s="18"/>
      <c r="C61" s="18"/>
      <c r="D61" s="16"/>
      <c r="E61" s="16"/>
      <c r="F61" s="16"/>
      <c r="G61" s="16"/>
      <c r="H61" s="16"/>
      <c r="I61" s="16"/>
      <c r="J61" s="16"/>
    </row>
    <row r="62" ht="15">
      <c r="A62" s="16" t="s">
        <v>63</v>
      </c>
    </row>
    <row r="63" spans="1:10" ht="15">
      <c r="A63" s="16"/>
      <c r="B63" s="18"/>
      <c r="C63" s="18"/>
      <c r="D63" s="16"/>
      <c r="E63" s="16"/>
      <c r="F63" s="16"/>
      <c r="G63" s="16"/>
      <c r="H63" s="16"/>
      <c r="I63" s="16"/>
      <c r="J63" s="16"/>
    </row>
    <row r="64" spans="1:10" ht="15">
      <c r="A64" s="16"/>
      <c r="B64" s="18"/>
      <c r="C64" s="18"/>
      <c r="D64" s="16"/>
      <c r="E64" s="16"/>
      <c r="F64" s="16"/>
      <c r="G64" s="16"/>
      <c r="H64" s="16"/>
      <c r="I64" s="16"/>
      <c r="J64" s="16"/>
    </row>
  </sheetData>
  <mergeCells count="2">
    <mergeCell ref="D11:F11"/>
    <mergeCell ref="H11:K11"/>
  </mergeCells>
  <printOptions/>
  <pageMargins left="0.23" right="0.25" top="0.4" bottom="0.7875" header="0.3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80" zoomScaleNormal="80" zoomScaleSheetLayoutView="80" workbookViewId="0" topLeftCell="A27">
      <selection activeCell="H37" sqref="H37"/>
    </sheetView>
  </sheetViews>
  <sheetFormatPr defaultColWidth="9.140625" defaultRowHeight="12.75"/>
  <cols>
    <col min="1" max="1" width="5.00390625" style="3" customWidth="1"/>
    <col min="2" max="2" width="37.00390625" style="3" customWidth="1"/>
    <col min="3" max="3" width="9.140625" style="21" customWidth="1"/>
    <col min="4" max="4" width="4.7109375" style="21" customWidth="1"/>
    <col min="5" max="5" width="18.7109375" style="3" customWidth="1"/>
    <col min="6" max="6" width="4.7109375" style="3" customWidth="1"/>
    <col min="7" max="7" width="21.28125" style="3" customWidth="1"/>
    <col min="8" max="8" width="23.00390625" style="3" customWidth="1"/>
    <col min="9" max="16384" width="0" style="3" hidden="1" customWidth="1"/>
  </cols>
  <sheetData>
    <row r="1" spans="1:7" ht="15.75">
      <c r="A1" s="1" t="s">
        <v>34</v>
      </c>
      <c r="B1" s="37"/>
      <c r="C1" s="37"/>
      <c r="D1" s="37"/>
      <c r="E1" s="37"/>
      <c r="F1" s="37"/>
      <c r="G1" s="37"/>
    </row>
    <row r="2" spans="1:7" ht="15.75">
      <c r="A2" s="1" t="s">
        <v>35</v>
      </c>
      <c r="B2" s="37"/>
      <c r="C2" s="37"/>
      <c r="D2" s="37"/>
      <c r="E2" s="37"/>
      <c r="F2" s="37"/>
      <c r="G2" s="37"/>
    </row>
    <row r="3" spans="1:7" ht="15.75">
      <c r="A3" s="1" t="s">
        <v>36</v>
      </c>
      <c r="B3" s="37"/>
      <c r="C3" s="37"/>
      <c r="D3" s="37"/>
      <c r="E3" s="37"/>
      <c r="F3" s="37"/>
      <c r="G3" s="37"/>
    </row>
    <row r="4" spans="1:7" ht="15.75">
      <c r="A4" s="37" t="s">
        <v>141</v>
      </c>
      <c r="B4" s="37"/>
      <c r="C4" s="37"/>
      <c r="D4" s="37"/>
      <c r="E4" s="37"/>
      <c r="F4" s="37"/>
      <c r="G4" s="37"/>
    </row>
    <row r="5" spans="1:7" ht="15.75">
      <c r="A5" s="37" t="s">
        <v>78</v>
      </c>
      <c r="B5" s="37"/>
      <c r="C5" s="37"/>
      <c r="D5" s="37"/>
      <c r="E5" s="37"/>
      <c r="F5" s="37"/>
      <c r="G5" s="37"/>
    </row>
    <row r="6" spans="1:7" ht="15" customHeight="1">
      <c r="A6" s="4"/>
      <c r="B6" s="22"/>
      <c r="C6" s="23"/>
      <c r="D6" s="23"/>
      <c r="E6" s="22"/>
      <c r="F6" s="22"/>
      <c r="G6" s="22"/>
    </row>
    <row r="7" spans="1:7" ht="15" customHeight="1">
      <c r="A7" s="4"/>
      <c r="B7" s="22"/>
      <c r="C7" s="23"/>
      <c r="D7" s="23"/>
      <c r="E7" s="22"/>
      <c r="F7" s="22"/>
      <c r="G7" s="22"/>
    </row>
    <row r="8" spans="1:7" ht="63">
      <c r="A8" s="22"/>
      <c r="B8" s="22"/>
      <c r="C8" s="23"/>
      <c r="D8" s="23"/>
      <c r="E8" s="24" t="s">
        <v>16</v>
      </c>
      <c r="F8" s="22"/>
      <c r="G8" s="24" t="s">
        <v>17</v>
      </c>
    </row>
    <row r="9" spans="1:7" ht="15.75">
      <c r="A9" s="22"/>
      <c r="B9" s="22"/>
      <c r="C9" s="23"/>
      <c r="D9" s="23"/>
      <c r="E9" s="23" t="s">
        <v>18</v>
      </c>
      <c r="F9" s="22"/>
      <c r="G9" s="23" t="s">
        <v>18</v>
      </c>
    </row>
    <row r="10" spans="1:7" ht="15.75">
      <c r="A10" s="22"/>
      <c r="B10" s="22"/>
      <c r="C10" s="25" t="s">
        <v>19</v>
      </c>
      <c r="D10" s="23"/>
      <c r="E10" s="26" t="s">
        <v>74</v>
      </c>
      <c r="F10" s="22"/>
      <c r="G10" s="27" t="s">
        <v>31</v>
      </c>
    </row>
    <row r="11" spans="5:7" ht="15.75">
      <c r="E11" s="8" t="s">
        <v>37</v>
      </c>
      <c r="F11" s="28"/>
      <c r="G11" s="8" t="s">
        <v>37</v>
      </c>
    </row>
    <row r="12" spans="5:7" ht="12" customHeight="1">
      <c r="E12" s="15"/>
      <c r="F12" s="15"/>
      <c r="G12" s="15"/>
    </row>
    <row r="13" spans="1:7" ht="15">
      <c r="A13" s="3" t="s">
        <v>142</v>
      </c>
      <c r="E13" s="15">
        <v>8051</v>
      </c>
      <c r="F13" s="15"/>
      <c r="G13" s="29" t="s">
        <v>6</v>
      </c>
    </row>
    <row r="14" spans="5:7" ht="15">
      <c r="E14" s="15"/>
      <c r="F14" s="15"/>
      <c r="G14" s="29"/>
    </row>
    <row r="15" spans="1:7" ht="15">
      <c r="A15" s="3" t="s">
        <v>38</v>
      </c>
      <c r="E15" s="15">
        <v>115684</v>
      </c>
      <c r="F15" s="15"/>
      <c r="G15" s="29" t="s">
        <v>6</v>
      </c>
    </row>
    <row r="16" spans="5:7" ht="15">
      <c r="E16" s="15"/>
      <c r="F16" s="15"/>
      <c r="G16" s="29"/>
    </row>
    <row r="17" spans="1:7" ht="15">
      <c r="A17" s="3" t="s">
        <v>39</v>
      </c>
      <c r="E17" s="50">
        <v>26429</v>
      </c>
      <c r="F17" s="15"/>
      <c r="G17" s="58" t="s">
        <v>6</v>
      </c>
    </row>
    <row r="18" spans="5:7" ht="15">
      <c r="E18" s="15">
        <f>SUM(E13:E17)</f>
        <v>150164</v>
      </c>
      <c r="F18" s="15"/>
      <c r="G18" s="29" t="s">
        <v>6</v>
      </c>
    </row>
    <row r="19" spans="5:7" ht="15">
      <c r="E19" s="15"/>
      <c r="F19" s="15"/>
      <c r="G19" s="29"/>
    </row>
    <row r="20" spans="1:7" ht="15">
      <c r="A20" s="3" t="s">
        <v>20</v>
      </c>
      <c r="E20" s="15"/>
      <c r="F20" s="15"/>
      <c r="G20" s="15"/>
    </row>
    <row r="21" spans="2:7" ht="15">
      <c r="B21" s="3" t="s">
        <v>21</v>
      </c>
      <c r="E21" s="15">
        <v>5087</v>
      </c>
      <c r="F21" s="15"/>
      <c r="G21" s="29" t="s">
        <v>6</v>
      </c>
    </row>
    <row r="22" spans="2:7" ht="15">
      <c r="B22" s="3" t="s">
        <v>22</v>
      </c>
      <c r="E22" s="15">
        <v>49705</v>
      </c>
      <c r="F22" s="15"/>
      <c r="G22" s="29" t="s">
        <v>6</v>
      </c>
    </row>
    <row r="23" spans="2:7" ht="15">
      <c r="B23" s="3" t="s">
        <v>45</v>
      </c>
      <c r="E23" s="15">
        <v>37365</v>
      </c>
      <c r="F23" s="15"/>
      <c r="G23" s="29" t="s">
        <v>6</v>
      </c>
    </row>
    <row r="24" spans="5:7" ht="15">
      <c r="E24" s="30">
        <f>SUM(E21:E23)</f>
        <v>92157</v>
      </c>
      <c r="F24" s="15"/>
      <c r="G24" s="57" t="s">
        <v>6</v>
      </c>
    </row>
    <row r="25" spans="5:7" ht="15">
      <c r="E25" s="15"/>
      <c r="F25" s="15"/>
      <c r="G25" s="15"/>
    </row>
    <row r="26" spans="1:7" ht="15">
      <c r="A26" s="3" t="s">
        <v>32</v>
      </c>
      <c r="E26" s="15"/>
      <c r="F26" s="15"/>
      <c r="G26" s="15"/>
    </row>
    <row r="27" spans="2:7" ht="15">
      <c r="B27" s="3" t="s">
        <v>23</v>
      </c>
      <c r="C27" s="18"/>
      <c r="E27" s="15">
        <v>15553</v>
      </c>
      <c r="F27" s="15"/>
      <c r="G27" s="29" t="s">
        <v>6</v>
      </c>
    </row>
    <row r="28" spans="2:7" ht="15">
      <c r="B28" s="3" t="s">
        <v>73</v>
      </c>
      <c r="C28" s="18">
        <v>22</v>
      </c>
      <c r="E28" s="15">
        <v>11649</v>
      </c>
      <c r="F28" s="15"/>
      <c r="G28" s="29" t="s">
        <v>6</v>
      </c>
    </row>
    <row r="29" spans="2:7" ht="15">
      <c r="B29" s="3" t="s">
        <v>70</v>
      </c>
      <c r="C29" s="18"/>
      <c r="E29" s="15">
        <v>1855</v>
      </c>
      <c r="F29" s="15"/>
      <c r="G29" s="29" t="s">
        <v>6</v>
      </c>
    </row>
    <row r="30" spans="3:7" ht="15">
      <c r="C30" s="18"/>
      <c r="E30" s="30">
        <f>SUM(E27:E29)</f>
        <v>29057</v>
      </c>
      <c r="F30" s="15"/>
      <c r="G30" s="31" t="s">
        <v>6</v>
      </c>
    </row>
    <row r="31" spans="5:7" ht="15">
      <c r="E31" s="15"/>
      <c r="F31" s="15"/>
      <c r="G31" s="29"/>
    </row>
    <row r="32" spans="1:7" ht="15">
      <c r="A32" s="3" t="s">
        <v>24</v>
      </c>
      <c r="E32" s="15">
        <f>E24-E30</f>
        <v>63100</v>
      </c>
      <c r="F32" s="15"/>
      <c r="G32" s="29" t="s">
        <v>6</v>
      </c>
    </row>
    <row r="33" spans="5:7" ht="15">
      <c r="E33" s="15"/>
      <c r="F33" s="15"/>
      <c r="G33" s="29"/>
    </row>
    <row r="34" spans="5:7" ht="15.75" thickBot="1">
      <c r="E34" s="54">
        <f>E32+E18</f>
        <v>213264</v>
      </c>
      <c r="F34" s="15"/>
      <c r="G34" s="55" t="s">
        <v>6</v>
      </c>
    </row>
    <row r="35" spans="5:7" ht="15">
      <c r="E35" s="15"/>
      <c r="F35" s="15"/>
      <c r="G35" s="29"/>
    </row>
    <row r="36" spans="1:7" ht="15">
      <c r="A36" s="3" t="s">
        <v>143</v>
      </c>
      <c r="E36" s="15"/>
      <c r="F36" s="15"/>
      <c r="G36" s="29"/>
    </row>
    <row r="37" spans="1:7" ht="15">
      <c r="A37" s="3" t="s">
        <v>25</v>
      </c>
      <c r="E37" s="15">
        <v>120429</v>
      </c>
      <c r="F37" s="15"/>
      <c r="G37" s="29" t="s">
        <v>6</v>
      </c>
    </row>
    <row r="38" spans="1:7" ht="15">
      <c r="A38" s="3" t="s">
        <v>42</v>
      </c>
      <c r="E38" s="15">
        <v>83700</v>
      </c>
      <c r="F38" s="15"/>
      <c r="G38" s="29" t="s">
        <v>6</v>
      </c>
    </row>
    <row r="39" spans="1:7" ht="15">
      <c r="A39" s="3" t="s">
        <v>40</v>
      </c>
      <c r="E39" s="15"/>
      <c r="F39" s="15"/>
      <c r="G39" s="29"/>
    </row>
    <row r="40" spans="1:7" ht="15">
      <c r="A40" s="3" t="s">
        <v>41</v>
      </c>
      <c r="E40" s="15">
        <v>9300</v>
      </c>
      <c r="F40" s="15"/>
      <c r="G40" s="29" t="s">
        <v>6</v>
      </c>
    </row>
    <row r="41" spans="1:7" ht="15">
      <c r="A41" s="3" t="s">
        <v>75</v>
      </c>
      <c r="E41" s="15">
        <v>3</v>
      </c>
      <c r="F41" s="15"/>
      <c r="G41" s="29"/>
    </row>
    <row r="42" spans="1:7" ht="15">
      <c r="A42" s="3" t="s">
        <v>44</v>
      </c>
      <c r="E42" s="50">
        <v>-642</v>
      </c>
      <c r="F42" s="15"/>
      <c r="G42" s="58" t="s">
        <v>6</v>
      </c>
    </row>
    <row r="43" spans="1:7" ht="15">
      <c r="A43" s="3" t="s">
        <v>26</v>
      </c>
      <c r="E43" s="15">
        <f>SUM(E37:E42)</f>
        <v>212790</v>
      </c>
      <c r="F43" s="15"/>
      <c r="G43" s="29" t="s">
        <v>6</v>
      </c>
    </row>
    <row r="44" spans="5:7" ht="15">
      <c r="E44" s="15"/>
      <c r="F44" s="15"/>
      <c r="G44" s="29"/>
    </row>
    <row r="45" spans="1:7" ht="15">
      <c r="A45" s="3" t="s">
        <v>43</v>
      </c>
      <c r="C45" s="18"/>
      <c r="E45" s="15"/>
      <c r="F45" s="15"/>
      <c r="G45" s="29"/>
    </row>
    <row r="46" spans="2:7" ht="15">
      <c r="B46" s="3" t="s">
        <v>71</v>
      </c>
      <c r="C46" s="18">
        <v>22</v>
      </c>
      <c r="E46" s="15">
        <v>38</v>
      </c>
      <c r="F46" s="15"/>
      <c r="G46" s="29"/>
    </row>
    <row r="47" spans="2:7" ht="15">
      <c r="B47" s="3" t="s">
        <v>72</v>
      </c>
      <c r="C47" s="16"/>
      <c r="E47" s="15">
        <v>436</v>
      </c>
      <c r="F47" s="15"/>
      <c r="G47" s="29" t="s">
        <v>6</v>
      </c>
    </row>
    <row r="48" spans="3:7" ht="15">
      <c r="C48" s="18"/>
      <c r="E48" s="15"/>
      <c r="F48" s="15"/>
      <c r="G48" s="29" t="s">
        <v>6</v>
      </c>
    </row>
    <row r="49" spans="3:7" ht="15.75" thickBot="1">
      <c r="C49" s="18"/>
      <c r="E49" s="54">
        <f>SUM(E43:E48)</f>
        <v>213264</v>
      </c>
      <c r="F49" s="15"/>
      <c r="G49" s="55" t="s">
        <v>6</v>
      </c>
    </row>
    <row r="50" spans="5:7" ht="15">
      <c r="E50" s="15"/>
      <c r="F50" s="15"/>
      <c r="G50" s="29"/>
    </row>
    <row r="51" spans="1:7" ht="15">
      <c r="A51" s="3" t="s">
        <v>119</v>
      </c>
      <c r="E51" s="34">
        <v>99.47</v>
      </c>
      <c r="F51" s="34"/>
      <c r="G51" s="29" t="s">
        <v>6</v>
      </c>
    </row>
    <row r="52" spans="5:7" ht="15">
      <c r="E52" s="15"/>
      <c r="F52" s="15"/>
      <c r="G52" s="15"/>
    </row>
    <row r="53" spans="1:7" ht="15">
      <c r="A53" s="35" t="s">
        <v>76</v>
      </c>
      <c r="B53" s="5"/>
      <c r="C53" s="32"/>
      <c r="D53" s="33"/>
      <c r="E53" s="32"/>
      <c r="F53" s="11"/>
      <c r="G53" s="11"/>
    </row>
    <row r="54" spans="1:7" ht="15">
      <c r="A54" s="35" t="s">
        <v>33</v>
      </c>
      <c r="B54" s="5"/>
      <c r="C54" s="32"/>
      <c r="D54" s="33"/>
      <c r="E54" s="32"/>
      <c r="F54" s="11"/>
      <c r="G54" s="11"/>
    </row>
    <row r="56" ht="15">
      <c r="A56" s="16" t="s">
        <v>67</v>
      </c>
    </row>
    <row r="57" spans="1:5" s="16" customFormat="1" ht="12" customHeight="1">
      <c r="A57" s="16" t="s">
        <v>63</v>
      </c>
      <c r="C57" s="18"/>
      <c r="D57" s="18"/>
      <c r="E57" s="51"/>
    </row>
  </sheetData>
  <printOptions/>
  <pageMargins left="0.36" right="0.25" top="0.39" bottom="0.33" header="0.19" footer="0.26"/>
  <pageSetup horizontalDpi="600" verticalDpi="600" orientation="portrait" paperSize="9" scale="7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80" zoomScaleNormal="80" zoomScaleSheetLayoutView="80" workbookViewId="0" topLeftCell="A3">
      <selection activeCell="A3" sqref="A1:IV16384"/>
    </sheetView>
  </sheetViews>
  <sheetFormatPr defaultColWidth="9.140625" defaultRowHeight="12.75"/>
  <cols>
    <col min="1" max="1" width="56.421875" style="7" customWidth="1"/>
    <col min="2" max="2" width="18.421875" style="7" customWidth="1"/>
    <col min="3" max="3" width="2.8515625" style="7" customWidth="1"/>
    <col min="4" max="4" width="14.00390625" style="7" customWidth="1"/>
    <col min="5" max="5" width="2.421875" style="7" customWidth="1"/>
    <col min="6" max="6" width="14.00390625" style="7" customWidth="1"/>
    <col min="7" max="7" width="2.57421875" style="7" customWidth="1"/>
    <col min="8" max="8" width="14.140625" style="7" customWidth="1"/>
    <col min="9" max="9" width="2.57421875" style="7" customWidth="1"/>
    <col min="10" max="10" width="14.140625" style="7" customWidth="1"/>
    <col min="11" max="11" width="2.57421875" style="7" customWidth="1"/>
    <col min="12" max="12" width="15.57421875" style="41" customWidth="1"/>
    <col min="13" max="13" width="4.57421875" style="7" customWidth="1"/>
    <col min="14" max="14" width="13.7109375" style="7" hidden="1" customWidth="1"/>
    <col min="15" max="15" width="9.8515625" style="7" hidden="1" customWidth="1"/>
    <col min="16" max="16" width="13.7109375" style="7" hidden="1" customWidth="1"/>
    <col min="17" max="20" width="9.8515625" style="7" hidden="1" customWidth="1"/>
    <col min="21" max="16384" width="0" style="7" hidden="1" customWidth="1"/>
  </cols>
  <sheetData>
    <row r="1" spans="1:13" ht="15.75">
      <c r="A1" s="1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/>
    </row>
    <row r="2" spans="1:13" ht="15.75">
      <c r="A2" s="1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8"/>
    </row>
    <row r="3" spans="1:13" ht="15.75">
      <c r="A3" s="1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8"/>
    </row>
    <row r="4" spans="1:13" ht="15.75">
      <c r="A4" s="40" t="s">
        <v>108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8"/>
    </row>
    <row r="5" spans="1:13" ht="15.75">
      <c r="A5" s="76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ht="15">
      <c r="A6" s="36"/>
    </row>
    <row r="7" ht="15">
      <c r="A7" s="19"/>
    </row>
    <row r="8" ht="15.75">
      <c r="H8" s="8" t="s">
        <v>99</v>
      </c>
    </row>
    <row r="9" spans="2:12" ht="15.75">
      <c r="B9" s="8" t="s">
        <v>27</v>
      </c>
      <c r="C9" s="6"/>
      <c r="D9" s="8"/>
      <c r="E9" s="8"/>
      <c r="F9" s="8" t="s">
        <v>27</v>
      </c>
      <c r="G9" s="8"/>
      <c r="H9" s="8" t="s">
        <v>100</v>
      </c>
      <c r="I9" s="6"/>
      <c r="J9" s="8" t="s">
        <v>50</v>
      </c>
      <c r="K9" s="6"/>
      <c r="L9" s="42"/>
    </row>
    <row r="10" spans="2:12" ht="15.75">
      <c r="B10" s="9" t="s">
        <v>28</v>
      </c>
      <c r="C10" s="6"/>
      <c r="D10" s="60" t="s">
        <v>49</v>
      </c>
      <c r="E10" s="8"/>
      <c r="F10" s="60" t="s">
        <v>48</v>
      </c>
      <c r="G10" s="8"/>
      <c r="H10" s="9" t="s">
        <v>101</v>
      </c>
      <c r="I10" s="6"/>
      <c r="J10" s="9" t="s">
        <v>51</v>
      </c>
      <c r="K10" s="6"/>
      <c r="L10" s="43" t="s">
        <v>29</v>
      </c>
    </row>
    <row r="11" spans="2:12" ht="15.75">
      <c r="B11" s="8" t="s">
        <v>37</v>
      </c>
      <c r="C11" s="6"/>
      <c r="D11" s="8" t="s">
        <v>37</v>
      </c>
      <c r="E11" s="6"/>
      <c r="F11" s="8" t="s">
        <v>37</v>
      </c>
      <c r="G11" s="8"/>
      <c r="H11" s="8" t="s">
        <v>37</v>
      </c>
      <c r="I11" s="6"/>
      <c r="J11" s="8" t="s">
        <v>37</v>
      </c>
      <c r="K11" s="6"/>
      <c r="L11" s="8" t="s">
        <v>37</v>
      </c>
    </row>
    <row r="12" spans="2:12" ht="15">
      <c r="B12" s="10"/>
      <c r="H12" s="10"/>
      <c r="J12" s="10"/>
      <c r="L12" s="44"/>
    </row>
    <row r="13" spans="1:15" ht="15">
      <c r="A13" s="7" t="s">
        <v>91</v>
      </c>
      <c r="B13" s="61" t="s">
        <v>46</v>
      </c>
      <c r="C13" s="62"/>
      <c r="D13" s="67">
        <v>0</v>
      </c>
      <c r="E13" s="67"/>
      <c r="F13" s="67">
        <v>0</v>
      </c>
      <c r="G13" s="67"/>
      <c r="H13" s="52">
        <v>0</v>
      </c>
      <c r="I13" s="67"/>
      <c r="J13" s="52">
        <v>0</v>
      </c>
      <c r="K13" s="67"/>
      <c r="L13" s="71" t="s">
        <v>46</v>
      </c>
      <c r="O13" s="11"/>
    </row>
    <row r="14" spans="2:11" ht="15">
      <c r="B14" s="62"/>
      <c r="C14" s="62"/>
      <c r="D14" s="62"/>
      <c r="E14" s="62"/>
      <c r="F14" s="62"/>
      <c r="G14" s="62"/>
      <c r="H14" s="45"/>
      <c r="I14" s="45"/>
      <c r="J14" s="45"/>
      <c r="K14" s="45"/>
    </row>
    <row r="15" spans="1:12" ht="15">
      <c r="A15" s="7" t="s">
        <v>92</v>
      </c>
      <c r="B15" s="52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>
      <c r="A16" s="70" t="s">
        <v>93</v>
      </c>
      <c r="B16" s="67">
        <v>85000</v>
      </c>
      <c r="C16" s="67"/>
      <c r="D16" s="67">
        <v>7700</v>
      </c>
      <c r="E16" s="67"/>
      <c r="F16" s="67">
        <v>69300</v>
      </c>
      <c r="G16" s="67"/>
      <c r="H16" s="52">
        <v>0</v>
      </c>
      <c r="I16" s="67"/>
      <c r="J16" s="52">
        <v>0</v>
      </c>
      <c r="K16" s="67"/>
      <c r="L16" s="67">
        <f aca="true" t="shared" si="0" ref="L16:L21">SUM(B16:J16)</f>
        <v>162000</v>
      </c>
    </row>
    <row r="17" spans="1:12" ht="15">
      <c r="A17" s="70" t="s">
        <v>94</v>
      </c>
      <c r="B17" s="67">
        <v>4000</v>
      </c>
      <c r="C17" s="67"/>
      <c r="D17" s="67">
        <v>1600</v>
      </c>
      <c r="E17" s="67"/>
      <c r="F17" s="67">
        <v>14400</v>
      </c>
      <c r="G17" s="67"/>
      <c r="H17" s="52">
        <v>0</v>
      </c>
      <c r="I17" s="67"/>
      <c r="J17" s="52">
        <v>0</v>
      </c>
      <c r="K17" s="67"/>
      <c r="L17" s="67">
        <f t="shared" si="0"/>
        <v>20000</v>
      </c>
    </row>
    <row r="18" spans="1:12" ht="15">
      <c r="A18" s="70" t="s">
        <v>95</v>
      </c>
      <c r="B18" s="67">
        <v>6429</v>
      </c>
      <c r="C18" s="67"/>
      <c r="D18" s="67">
        <v>0</v>
      </c>
      <c r="E18" s="67"/>
      <c r="F18" s="67">
        <v>0</v>
      </c>
      <c r="G18" s="67"/>
      <c r="H18" s="52">
        <v>0</v>
      </c>
      <c r="I18" s="67"/>
      <c r="J18" s="52">
        <v>0</v>
      </c>
      <c r="K18" s="67"/>
      <c r="L18" s="67">
        <f t="shared" si="0"/>
        <v>6429</v>
      </c>
    </row>
    <row r="19" spans="1:12" ht="15">
      <c r="A19" s="70" t="s">
        <v>96</v>
      </c>
      <c r="B19" s="67">
        <v>25000</v>
      </c>
      <c r="C19" s="67"/>
      <c r="D19" s="67">
        <v>0</v>
      </c>
      <c r="E19" s="67"/>
      <c r="F19" s="67">
        <v>0</v>
      </c>
      <c r="G19" s="67"/>
      <c r="H19" s="52">
        <v>0</v>
      </c>
      <c r="I19" s="67"/>
      <c r="J19" s="52">
        <v>0</v>
      </c>
      <c r="K19" s="67"/>
      <c r="L19" s="67">
        <f t="shared" si="0"/>
        <v>25000</v>
      </c>
    </row>
    <row r="20" spans="1:12" ht="15">
      <c r="A20" s="7" t="s">
        <v>134</v>
      </c>
      <c r="B20" s="67">
        <v>0</v>
      </c>
      <c r="C20" s="67"/>
      <c r="D20" s="67">
        <v>0</v>
      </c>
      <c r="E20" s="67"/>
      <c r="F20" s="67">
        <v>0</v>
      </c>
      <c r="G20" s="67"/>
      <c r="H20" s="67">
        <v>0</v>
      </c>
      <c r="I20" s="67"/>
      <c r="J20" s="67">
        <v>-642</v>
      </c>
      <c r="K20" s="67"/>
      <c r="L20" s="67">
        <f t="shared" si="0"/>
        <v>-642</v>
      </c>
    </row>
    <row r="21" spans="1:12" ht="15">
      <c r="A21" s="7" t="s">
        <v>97</v>
      </c>
      <c r="B21" s="67">
        <v>0</v>
      </c>
      <c r="C21" s="62"/>
      <c r="D21" s="67">
        <v>0</v>
      </c>
      <c r="E21" s="67"/>
      <c r="F21" s="67">
        <v>0</v>
      </c>
      <c r="G21" s="62"/>
      <c r="H21" s="45">
        <v>3</v>
      </c>
      <c r="I21" s="45"/>
      <c r="J21" s="52">
        <v>0</v>
      </c>
      <c r="K21" s="45"/>
      <c r="L21" s="67">
        <f t="shared" si="0"/>
        <v>3</v>
      </c>
    </row>
    <row r="22" spans="2:11" ht="15">
      <c r="B22" s="62"/>
      <c r="C22" s="62"/>
      <c r="D22" s="62"/>
      <c r="E22" s="62"/>
      <c r="F22" s="62"/>
      <c r="G22" s="62"/>
      <c r="H22" s="45"/>
      <c r="I22" s="45"/>
      <c r="J22" s="45"/>
      <c r="K22" s="45"/>
    </row>
    <row r="23" spans="1:12" ht="15.75" thickBot="1">
      <c r="A23" s="7" t="s">
        <v>98</v>
      </c>
      <c r="B23" s="63">
        <f>SUM(B13:B21)</f>
        <v>120429</v>
      </c>
      <c r="C23" s="64"/>
      <c r="D23" s="63">
        <f>SUM(D13:D21)</f>
        <v>9300</v>
      </c>
      <c r="E23" s="64"/>
      <c r="F23" s="63">
        <f>SUM(F13:F21)</f>
        <v>83700</v>
      </c>
      <c r="G23" s="64"/>
      <c r="H23" s="65">
        <f>SUM(H13:H21)</f>
        <v>3</v>
      </c>
      <c r="I23" s="66"/>
      <c r="J23" s="65">
        <f>SUM(J13:J21)</f>
        <v>-642</v>
      </c>
      <c r="K23" s="66"/>
      <c r="L23" s="65">
        <f>SUM(L13:L21)</f>
        <v>212790</v>
      </c>
    </row>
    <row r="24" ht="15">
      <c r="L24" s="11"/>
    </row>
    <row r="25" spans="8:10" ht="15">
      <c r="H25" s="45"/>
      <c r="J25" s="45"/>
    </row>
    <row r="27" ht="15">
      <c r="A27" s="46"/>
    </row>
    <row r="28" ht="15">
      <c r="A28" s="59" t="s">
        <v>47</v>
      </c>
    </row>
    <row r="30" ht="15">
      <c r="A30" s="16" t="s">
        <v>65</v>
      </c>
    </row>
    <row r="31" ht="15">
      <c r="A31" s="16" t="s">
        <v>64</v>
      </c>
    </row>
  </sheetData>
  <mergeCells count="1">
    <mergeCell ref="A5:M5"/>
  </mergeCells>
  <printOptions/>
  <pageMargins left="0.23" right="0.17" top="0.7875" bottom="0.7875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="80" zoomScaleSheetLayoutView="80" workbookViewId="0" topLeftCell="A41">
      <selection activeCell="B51" sqref="B51"/>
    </sheetView>
  </sheetViews>
  <sheetFormatPr defaultColWidth="9.140625" defaultRowHeight="12.75"/>
  <cols>
    <col min="1" max="1" width="6.421875" style="16" customWidth="1"/>
    <col min="2" max="2" width="57.7109375" style="16" customWidth="1"/>
    <col min="3" max="3" width="15.57421875" style="16" customWidth="1"/>
    <col min="4" max="6" width="9.140625" style="16" customWidth="1"/>
    <col min="7" max="7" width="7.28125" style="16" customWidth="1"/>
    <col min="8" max="8" width="9.421875" style="16" hidden="1" customWidth="1"/>
    <col min="9" max="16384" width="0" style="16" hidden="1" customWidth="1"/>
  </cols>
  <sheetData>
    <row r="1" spans="2:3" ht="15.75">
      <c r="B1" s="1" t="s">
        <v>34</v>
      </c>
      <c r="C1" s="47"/>
    </row>
    <row r="2" spans="2:3" ht="15.75">
      <c r="B2" s="1" t="s">
        <v>35</v>
      </c>
      <c r="C2" s="47"/>
    </row>
    <row r="3" spans="2:3" ht="15.75">
      <c r="B3" s="1" t="s">
        <v>36</v>
      </c>
      <c r="C3" s="47"/>
    </row>
    <row r="4" spans="2:3" ht="15.75">
      <c r="B4" s="48" t="s">
        <v>135</v>
      </c>
      <c r="C4" s="47"/>
    </row>
    <row r="5" spans="2:3" ht="15.75">
      <c r="B5" s="48" t="s">
        <v>77</v>
      </c>
      <c r="C5" s="47"/>
    </row>
    <row r="6" spans="2:3" ht="15">
      <c r="B6" s="19"/>
      <c r="C6" s="47"/>
    </row>
    <row r="7" spans="2:3" ht="15">
      <c r="B7" s="19"/>
      <c r="C7" s="47"/>
    </row>
    <row r="8" spans="2:3" ht="15">
      <c r="B8" s="36"/>
      <c r="C8" s="47"/>
    </row>
    <row r="9" spans="2:3" ht="15">
      <c r="B9" s="36"/>
      <c r="C9" s="47"/>
    </row>
    <row r="10" spans="2:3" ht="15">
      <c r="B10" s="36"/>
      <c r="C10" s="47"/>
    </row>
    <row r="11" spans="2:3" ht="15">
      <c r="B11" s="36"/>
      <c r="C11" s="47"/>
    </row>
    <row r="12" spans="2:3" ht="15.75">
      <c r="B12" s="49"/>
      <c r="C12" s="69" t="s">
        <v>74</v>
      </c>
    </row>
    <row r="13" spans="2:3" ht="15.75">
      <c r="B13" s="47"/>
      <c r="C13" s="53" t="s">
        <v>37</v>
      </c>
    </row>
    <row r="14" ht="15.75">
      <c r="B14" s="48" t="s">
        <v>136</v>
      </c>
    </row>
    <row r="15" spans="2:3" ht="15">
      <c r="B15" s="47" t="s">
        <v>52</v>
      </c>
      <c r="C15" s="15">
        <v>1201</v>
      </c>
    </row>
    <row r="16" spans="2:3" ht="15">
      <c r="B16" s="47"/>
      <c r="C16" s="15"/>
    </row>
    <row r="17" spans="2:3" ht="15">
      <c r="B17" s="47" t="s">
        <v>62</v>
      </c>
      <c r="C17" s="15"/>
    </row>
    <row r="18" spans="2:3" ht="15">
      <c r="B18" s="47" t="s">
        <v>109</v>
      </c>
      <c r="C18" s="15">
        <v>136</v>
      </c>
    </row>
    <row r="19" spans="2:3" ht="15">
      <c r="B19" s="47" t="s">
        <v>53</v>
      </c>
      <c r="C19" s="15">
        <v>78</v>
      </c>
    </row>
    <row r="20" spans="2:3" ht="15">
      <c r="B20" s="16" t="s">
        <v>54</v>
      </c>
      <c r="C20" s="50">
        <v>-202</v>
      </c>
    </row>
    <row r="21" ht="15">
      <c r="C21" s="15"/>
    </row>
    <row r="22" spans="2:3" ht="15">
      <c r="B22" s="47" t="s">
        <v>110</v>
      </c>
      <c r="C22" s="15">
        <f>SUM(C15:C20)</f>
        <v>1213</v>
      </c>
    </row>
    <row r="23" spans="2:3" ht="15">
      <c r="B23" s="47" t="s">
        <v>55</v>
      </c>
      <c r="C23" s="15">
        <v>4484</v>
      </c>
    </row>
    <row r="24" spans="2:3" ht="15">
      <c r="B24" s="47" t="s">
        <v>80</v>
      </c>
      <c r="C24" s="15">
        <v>-11680</v>
      </c>
    </row>
    <row r="25" spans="2:3" ht="15">
      <c r="B25" s="47" t="s">
        <v>81</v>
      </c>
      <c r="C25" s="15">
        <v>-785</v>
      </c>
    </row>
    <row r="26" spans="1:3" ht="15">
      <c r="A26" s="47"/>
      <c r="B26" s="47"/>
      <c r="C26" s="50"/>
    </row>
    <row r="27" spans="1:3" ht="15.75">
      <c r="A27" s="47"/>
      <c r="B27" s="48" t="s">
        <v>137</v>
      </c>
      <c r="C27" s="52">
        <f>SUM(C22:C26)</f>
        <v>-6768</v>
      </c>
    </row>
    <row r="28" spans="1:3" ht="15">
      <c r="A28" s="47"/>
      <c r="B28" s="47" t="s">
        <v>56</v>
      </c>
      <c r="C28" s="52">
        <v>-78</v>
      </c>
    </row>
    <row r="29" spans="1:3" ht="15">
      <c r="A29" s="47"/>
      <c r="B29" s="47" t="s">
        <v>82</v>
      </c>
      <c r="C29" s="52">
        <v>-1000</v>
      </c>
    </row>
    <row r="30" spans="1:3" ht="15">
      <c r="A30" s="47"/>
      <c r="B30" s="47"/>
      <c r="C30" s="15"/>
    </row>
    <row r="31" spans="1:3" ht="15.75">
      <c r="A31" s="47"/>
      <c r="B31" s="48" t="s">
        <v>138</v>
      </c>
      <c r="C31" s="56">
        <f>SUM(C27:C30)</f>
        <v>-7846</v>
      </c>
    </row>
    <row r="32" spans="1:3" ht="15.75">
      <c r="A32" s="47"/>
      <c r="B32" s="48"/>
      <c r="C32" s="15"/>
    </row>
    <row r="33" spans="2:3" ht="15.75">
      <c r="B33" s="48" t="s">
        <v>57</v>
      </c>
      <c r="C33" s="15"/>
    </row>
    <row r="34" spans="2:3" ht="15">
      <c r="B34" s="47" t="s">
        <v>83</v>
      </c>
      <c r="C34" s="15">
        <v>16356</v>
      </c>
    </row>
    <row r="35" spans="2:3" ht="15">
      <c r="B35" s="47" t="s">
        <v>58</v>
      </c>
      <c r="C35" s="15">
        <v>202</v>
      </c>
    </row>
    <row r="36" spans="2:3" ht="15">
      <c r="B36" s="47" t="s">
        <v>84</v>
      </c>
      <c r="C36" s="15">
        <v>-174</v>
      </c>
    </row>
    <row r="37" spans="2:3" ht="15.75">
      <c r="B37" s="48" t="s">
        <v>59</v>
      </c>
      <c r="C37" s="56">
        <f>SUM(C34:C36)</f>
        <v>16384</v>
      </c>
    </row>
    <row r="38" spans="2:3" ht="15">
      <c r="B38" s="47"/>
      <c r="C38" s="15"/>
    </row>
    <row r="39" spans="2:3" ht="15">
      <c r="B39" s="47"/>
      <c r="C39" s="15"/>
    </row>
    <row r="40" spans="2:3" ht="15.75">
      <c r="B40" s="48" t="s">
        <v>139</v>
      </c>
      <c r="C40" s="15"/>
    </row>
    <row r="41" spans="2:3" ht="15">
      <c r="B41" s="47" t="s">
        <v>87</v>
      </c>
      <c r="C41" s="15">
        <v>25000</v>
      </c>
    </row>
    <row r="42" spans="2:3" ht="15">
      <c r="B42" s="16" t="s">
        <v>85</v>
      </c>
      <c r="C42" s="15">
        <v>4316</v>
      </c>
    </row>
    <row r="43" spans="2:3" ht="15">
      <c r="B43" s="16" t="s">
        <v>60</v>
      </c>
      <c r="C43" s="15">
        <v>-3</v>
      </c>
    </row>
    <row r="44" spans="2:3" ht="15">
      <c r="B44" s="16" t="s">
        <v>86</v>
      </c>
      <c r="C44" s="15">
        <v>-489</v>
      </c>
    </row>
    <row r="45" ht="15">
      <c r="C45" s="50"/>
    </row>
    <row r="46" spans="2:3" ht="15.75">
      <c r="B46" s="48" t="s">
        <v>140</v>
      </c>
      <c r="C46" s="15">
        <f>SUM(C41:C45)</f>
        <v>28824</v>
      </c>
    </row>
    <row r="47" spans="2:3" ht="15.75">
      <c r="B47" s="48"/>
      <c r="C47" s="15"/>
    </row>
    <row r="48" spans="2:3" ht="15">
      <c r="B48" s="47" t="s">
        <v>88</v>
      </c>
      <c r="C48" s="15">
        <v>3</v>
      </c>
    </row>
    <row r="49" spans="2:3" ht="15">
      <c r="B49" s="47" t="s">
        <v>89</v>
      </c>
      <c r="C49" s="15"/>
    </row>
    <row r="50" spans="2:3" ht="15">
      <c r="B50" s="47"/>
      <c r="C50" s="68"/>
    </row>
    <row r="51" spans="1:3" ht="15.75">
      <c r="A51" s="47"/>
      <c r="B51" s="48" t="s">
        <v>61</v>
      </c>
      <c r="C51" s="51">
        <f>C46+C37+C31+C48</f>
        <v>37365</v>
      </c>
    </row>
    <row r="52" spans="1:3" ht="15">
      <c r="A52" s="47"/>
      <c r="B52" s="47"/>
      <c r="C52" s="15"/>
    </row>
    <row r="53" spans="1:3" ht="15.75">
      <c r="A53" s="47"/>
      <c r="B53" s="48" t="s">
        <v>111</v>
      </c>
      <c r="C53" s="15"/>
    </row>
    <row r="54" spans="1:3" ht="15.75">
      <c r="A54" s="47"/>
      <c r="B54" s="17" t="s">
        <v>112</v>
      </c>
      <c r="C54" s="15">
        <v>0</v>
      </c>
    </row>
    <row r="55" spans="1:3" ht="15">
      <c r="A55" s="47"/>
      <c r="B55" s="47"/>
      <c r="C55" s="15"/>
    </row>
    <row r="56" spans="1:3" ht="15.75">
      <c r="A56" s="47"/>
      <c r="B56" s="48" t="s">
        <v>113</v>
      </c>
      <c r="C56" s="15"/>
    </row>
    <row r="57" spans="1:3" ht="16.5" thickBot="1">
      <c r="A57" s="47"/>
      <c r="B57" s="17" t="s">
        <v>112</v>
      </c>
      <c r="C57" s="54">
        <f>SUM(C51:C55)</f>
        <v>37365</v>
      </c>
    </row>
    <row r="58" spans="1:3" ht="15.75">
      <c r="A58" s="47"/>
      <c r="B58" s="17"/>
      <c r="C58" s="15"/>
    </row>
    <row r="59" spans="1:3" ht="15.75">
      <c r="A59" s="47"/>
      <c r="B59" s="17" t="s">
        <v>114</v>
      </c>
      <c r="C59" s="15"/>
    </row>
    <row r="60" spans="1:3" ht="15">
      <c r="A60" s="47"/>
      <c r="B60" s="16" t="s">
        <v>115</v>
      </c>
      <c r="C60" s="15"/>
    </row>
    <row r="61" spans="1:3" ht="15">
      <c r="A61" s="47"/>
      <c r="B61" s="16" t="s">
        <v>116</v>
      </c>
      <c r="C61" s="15">
        <v>7894</v>
      </c>
    </row>
    <row r="62" spans="1:3" ht="15">
      <c r="A62" s="47"/>
      <c r="B62" s="16" t="s">
        <v>117</v>
      </c>
      <c r="C62" s="15">
        <v>25000</v>
      </c>
    </row>
    <row r="63" spans="1:3" ht="15">
      <c r="A63" s="47"/>
      <c r="B63" s="16" t="s">
        <v>118</v>
      </c>
      <c r="C63" s="15">
        <v>4471</v>
      </c>
    </row>
    <row r="64" spans="1:3" ht="16.5" thickBot="1">
      <c r="A64" s="47"/>
      <c r="B64" s="48"/>
      <c r="C64" s="54">
        <f>SUM(C61:C63)</f>
        <v>37365</v>
      </c>
    </row>
    <row r="65" ht="15">
      <c r="C65" s="15"/>
    </row>
    <row r="67" ht="15">
      <c r="B67" s="16" t="s">
        <v>90</v>
      </c>
    </row>
    <row r="68" ht="15">
      <c r="B68" s="16" t="s">
        <v>66</v>
      </c>
    </row>
  </sheetData>
  <printOptions/>
  <pageMargins left="0.7875" right="0.7875" top="0.31" bottom="0.7875" header="0.34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Jamie</cp:lastModifiedBy>
  <cp:lastPrinted>2006-02-17T12:07:50Z</cp:lastPrinted>
  <dcterms:created xsi:type="dcterms:W3CDTF">2003-03-09T10:29:46Z</dcterms:created>
  <dcterms:modified xsi:type="dcterms:W3CDTF">2006-02-17T12:36:54Z</dcterms:modified>
  <cp:category/>
  <cp:version/>
  <cp:contentType/>
  <cp:contentStatus/>
  <cp:revision>1</cp:revision>
</cp:coreProperties>
</file>